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fileserver\OUPBE\УСОГЛАСУВАЊЕ 2025\april 2025\"/>
    </mc:Choice>
  </mc:AlternateContent>
  <xr:revisionPtr revIDLastSave="0" documentId="8_{B0B72722-F37B-4C3F-A7A7-3F071F11BA60}" xr6:coauthVersionLast="47" xr6:coauthVersionMax="47" xr10:uidLastSave="{00000000-0000-0000-0000-000000000000}"/>
  <bookViews>
    <workbookView xWindow="-27945" yWindow="0" windowWidth="26955" windowHeight="14940" activeTab="2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2" i="4" l="1"/>
  <c r="D100" i="4"/>
  <c r="D95" i="4"/>
  <c r="D91" i="4"/>
  <c r="D88" i="4"/>
  <c r="D82" i="4"/>
  <c r="D78" i="4"/>
  <c r="C103" i="4"/>
  <c r="C99" i="4"/>
  <c r="C95" i="4"/>
  <c r="C91" i="4"/>
  <c r="C87" i="4"/>
  <c r="C85" i="4"/>
  <c r="C81" i="4"/>
  <c r="C77" i="4"/>
  <c r="D74" i="4"/>
  <c r="D102" i="5"/>
  <c r="D90" i="5"/>
  <c r="D86" i="5"/>
  <c r="D75" i="5"/>
  <c r="C102" i="5"/>
  <c r="C97" i="5"/>
  <c r="C93" i="5"/>
  <c r="C90" i="5"/>
  <c r="C88" i="5"/>
  <c r="C81" i="5"/>
  <c r="C74" i="5"/>
  <c r="D101" i="4"/>
  <c r="D97" i="4"/>
  <c r="D93" i="4"/>
  <c r="D90" i="4"/>
  <c r="D87" i="4"/>
  <c r="D83" i="4"/>
  <c r="D79" i="4"/>
  <c r="D75" i="4"/>
  <c r="C102" i="4"/>
  <c r="C96" i="4"/>
  <c r="C92" i="4"/>
  <c r="C88" i="4"/>
  <c r="C84" i="4"/>
  <c r="C80" i="4"/>
  <c r="C76" i="4"/>
  <c r="C74" i="4"/>
  <c r="D100" i="5"/>
  <c r="D91" i="5"/>
  <c r="D87" i="5"/>
  <c r="C103" i="5"/>
  <c r="C86" i="5"/>
  <c r="D103" i="4"/>
  <c r="D98" i="4"/>
  <c r="D94" i="4"/>
  <c r="D92" i="4"/>
  <c r="D86" i="4"/>
  <c r="D84" i="4"/>
  <c r="D80" i="4"/>
  <c r="D76" i="4"/>
  <c r="C101" i="4"/>
  <c r="C98" i="4"/>
  <c r="C94" i="4"/>
  <c r="C90" i="4"/>
  <c r="C86" i="4"/>
  <c r="C82" i="4"/>
  <c r="C78" i="4"/>
  <c r="D103" i="5"/>
  <c r="D96" i="5"/>
  <c r="D92" i="5"/>
  <c r="D88" i="5"/>
  <c r="D80" i="5"/>
  <c r="C101" i="5"/>
  <c r="C91" i="5"/>
  <c r="C87" i="5"/>
  <c r="C80" i="5"/>
  <c r="C75" i="5"/>
  <c r="D104" i="4"/>
  <c r="D99" i="4"/>
  <c r="D96" i="4"/>
  <c r="D89" i="4"/>
  <c r="D85" i="4"/>
  <c r="D81" i="4"/>
  <c r="D77" i="4"/>
  <c r="C104" i="4"/>
  <c r="C100" i="4"/>
  <c r="C97" i="4"/>
  <c r="C93" i="4"/>
  <c r="C89" i="4"/>
  <c r="C83" i="4"/>
  <c r="C79" i="4"/>
  <c r="C75" i="4"/>
  <c r="D101" i="5"/>
  <c r="D97" i="5"/>
  <c r="D93" i="5"/>
  <c r="D81" i="5"/>
  <c r="C100" i="5"/>
  <c r="C96" i="5"/>
  <c r="C92" i="5"/>
  <c r="D74" i="5"/>
  <c r="D35" i="6"/>
  <c r="R76" i="5"/>
  <c r="D76" i="5"/>
  <c r="N94" i="5"/>
  <c r="C94" i="5" s="1"/>
  <c r="T95" i="5"/>
  <c r="C95" i="5" s="1"/>
  <c r="E98" i="5"/>
  <c r="C98" i="5"/>
  <c r="E85" i="5"/>
  <c r="C85" i="5"/>
  <c r="E84" i="5"/>
  <c r="D84" i="5" s="1"/>
  <c r="I104" i="5"/>
  <c r="C104" i="5"/>
  <c r="E99" i="5"/>
  <c r="D99" i="5"/>
  <c r="E77" i="5"/>
  <c r="C77" i="5"/>
  <c r="E83" i="5"/>
  <c r="C83" i="5"/>
  <c r="N78" i="5"/>
  <c r="D78" i="5"/>
  <c r="E89" i="5"/>
  <c r="C89" i="5"/>
  <c r="T79" i="5"/>
  <c r="C79" i="5"/>
  <c r="E82" i="5"/>
  <c r="C82" i="5"/>
  <c r="D98" i="5" l="1"/>
  <c r="D94" i="5"/>
  <c r="D82" i="5"/>
  <c r="D79" i="5"/>
  <c r="C84" i="5"/>
  <c r="C78" i="5"/>
  <c r="C76" i="5"/>
  <c r="D104" i="5"/>
  <c r="D95" i="5"/>
  <c r="D83" i="5"/>
  <c r="D77" i="5"/>
  <c r="C99" i="5"/>
  <c r="D89" i="5"/>
  <c r="D85" i="5"/>
</calcChain>
</file>

<file path=xl/sharedStrings.xml><?xml version="1.0" encoding="utf-8"?>
<sst xmlns="http://schemas.openxmlformats.org/spreadsheetml/2006/main" count="527" uniqueCount="47">
  <si>
    <t>Дата</t>
  </si>
  <si>
    <t>Cimb</t>
  </si>
  <si>
    <t>Цена на порамнување €/MWh - април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</si>
  <si>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</si>
  <si>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</si>
  <si>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</si>
  <si>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</si>
  <si>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</si>
  <si>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</si>
  <si>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</si>
  <si>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</si>
  <si>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</si>
  <si>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</si>
  <si>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</si>
  <si>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</si>
  <si>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</si>
  <si>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</si>
  <si>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</si>
  <si>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</si>
  <si>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</si>
  <si>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</si>
  <si>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</si>
  <si>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</si>
  <si>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</si>
  <si>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</si>
  <si>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</si>
  <si>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</si>
  <si>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</si>
  <si>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</si>
  <si>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</si>
  <si>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</si>
  <si>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</si>
  <si>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</si>
  <si>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</si>
  <si>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</si>
  <si>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</si>
  <si>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април 2025</t>
  </si>
  <si>
    <t>ПЕРИОД</t>
  </si>
  <si>
    <t>ВКУПНО</t>
  </si>
  <si>
    <t>Ангажирана aFRR регулација за нагоре - април 2025</t>
  </si>
  <si>
    <t>Ангажирана aFRR регулација за надолу - април 2025</t>
  </si>
  <si>
    <t>Вкупно ангажирана aFRR регулација - април 2025</t>
  </si>
  <si>
    <t>Ангажирана mFRR регулација за нагоре - април 2025</t>
  </si>
  <si>
    <t>Ангажирана mFRR регулација за надолу - април 2025</t>
  </si>
  <si>
    <t>Вкупно ангажирана mFRR регулација - април 2025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</si>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</sst>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0" fontId="10" fillId="6" borderId="24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zoomScaleNormal="100" workbookViewId="0">
      <selection activeCell="D4" sqref="D4:D5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59" t="s">
        <v>0</v>
      </c>
      <c r="C2" s="61" t="s">
        <v>1</v>
      </c>
      <c r="D2" s="63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6">
        <v>45748</v>
      </c>
      <c r="C4" s="5" t="s">
        <v>27</v>
      </c>
      <c r="D4" s="6"/>
      <c r="E4" s="6"/>
      <c r="F4" s="6"/>
      <c r="G4" s="6"/>
      <c r="H4" s="6"/>
      <c r="I4" s="6"/>
      <c r="J4" s="6"/>
      <c r="K4" s="6"/>
      <c r="L4" s="6">
        <v>237.3226703</v>
      </c>
      <c r="M4" s="6">
        <v>163.47392156999999</v>
      </c>
      <c r="N4" s="6">
        <v>122.45532234</v>
      </c>
      <c r="O4" s="6">
        <v>104.32789781</v>
      </c>
      <c r="P4" s="6">
        <v>83.88</v>
      </c>
      <c r="Q4" s="6">
        <v>56.04</v>
      </c>
      <c r="R4" s="6">
        <v>64.567424669999994</v>
      </c>
      <c r="S4" s="6">
        <v>79.312165399999998</v>
      </c>
      <c r="T4" s="6">
        <v>132.50548673</v>
      </c>
      <c r="U4" s="6">
        <v>153.68524126</v>
      </c>
      <c r="V4" s="6">
        <v>214.83273972999999</v>
      </c>
      <c r="W4" s="6">
        <v>255.65100174</v>
      </c>
      <c r="X4" s="6">
        <v>210.86318947000001</v>
      </c>
      <c r="Y4" s="6">
        <v>170.32480889999999</v>
      </c>
      <c r="Z4" s="6">
        <v>145.49582781000001</v>
      </c>
      <c r="AA4" s="7">
        <v>120.33229285</v>
      </c>
    </row>
    <row r="5" spans="1:27" x14ac:dyDescent="0.25">
      <c r="A5" s="4"/>
      <c r="B5" s="57"/>
      <c r="C5" s="5" t="s">
        <v>28</v>
      </c>
      <c r="D5" s="6">
        <v>34.011925470000001</v>
      </c>
      <c r="E5" s="6">
        <v>35.919065070000002</v>
      </c>
      <c r="F5" s="6">
        <v>36.505579230000002</v>
      </c>
      <c r="G5" s="6">
        <v>32.323012669999997</v>
      </c>
      <c r="H5" s="6">
        <v>32.333343579999998</v>
      </c>
      <c r="I5" s="6">
        <v>38.506434990000002</v>
      </c>
      <c r="J5" s="6">
        <v>46.226761639999999</v>
      </c>
      <c r="K5" s="6">
        <v>53.13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</row>
    <row r="6" spans="1:27" x14ac:dyDescent="0.25">
      <c r="A6" s="4"/>
      <c r="B6" s="57"/>
      <c r="C6" s="5" t="s">
        <v>29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6">
        <v>45749</v>
      </c>
      <c r="C8" s="5" t="s">
        <v>27</v>
      </c>
      <c r="D8" s="6">
        <v>94.026331959999993</v>
      </c>
      <c r="E8" s="6">
        <v>90.69</v>
      </c>
      <c r="F8" s="6">
        <v>90.58</v>
      </c>
      <c r="G8" s="6">
        <v>92.68</v>
      </c>
      <c r="H8" s="6">
        <v>94.03</v>
      </c>
      <c r="I8" s="6">
        <v>111.62</v>
      </c>
      <c r="J8" s="6">
        <v>179.82</v>
      </c>
      <c r="K8" s="6"/>
      <c r="L8" s="6">
        <v>188.91</v>
      </c>
      <c r="M8" s="6">
        <v>128.94</v>
      </c>
      <c r="N8" s="6"/>
      <c r="O8" s="6">
        <v>76.760000000000005</v>
      </c>
      <c r="P8" s="6">
        <v>63.53</v>
      </c>
      <c r="Q8" s="6">
        <v>59.77</v>
      </c>
      <c r="R8" s="6">
        <v>62.82713107</v>
      </c>
      <c r="S8" s="6">
        <v>90.4</v>
      </c>
      <c r="T8" s="6"/>
      <c r="U8" s="6"/>
      <c r="V8" s="6"/>
      <c r="W8" s="6"/>
      <c r="X8" s="6"/>
      <c r="Y8" s="6"/>
      <c r="Z8" s="6"/>
      <c r="AA8" s="7">
        <v>112.4</v>
      </c>
    </row>
    <row r="9" spans="1:27" x14ac:dyDescent="0.25">
      <c r="A9" s="4"/>
      <c r="B9" s="57"/>
      <c r="C9" s="5" t="s">
        <v>28</v>
      </c>
      <c r="D9" s="6"/>
      <c r="E9" s="6"/>
      <c r="F9" s="6"/>
      <c r="G9" s="6"/>
      <c r="H9" s="6"/>
      <c r="I9" s="6"/>
      <c r="J9" s="6"/>
      <c r="K9" s="6">
        <v>77.3</v>
      </c>
      <c r="L9" s="6"/>
      <c r="M9" s="6"/>
      <c r="N9" s="6">
        <v>33.130000000000003</v>
      </c>
      <c r="O9" s="6"/>
      <c r="P9" s="6"/>
      <c r="Q9" s="6"/>
      <c r="R9" s="6"/>
      <c r="S9" s="6"/>
      <c r="T9" s="6">
        <v>42.05</v>
      </c>
      <c r="U9" s="6">
        <v>53.35</v>
      </c>
      <c r="V9" s="6">
        <v>58.87</v>
      </c>
      <c r="W9" s="6">
        <v>76.52</v>
      </c>
      <c r="X9" s="6">
        <v>67.430000000000007</v>
      </c>
      <c r="Y9" s="6">
        <v>54.21</v>
      </c>
      <c r="Z9" s="6">
        <v>44.92</v>
      </c>
      <c r="AA9" s="7"/>
    </row>
    <row r="10" spans="1:27" x14ac:dyDescent="0.25">
      <c r="A10" s="4"/>
      <c r="B10" s="57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6">
        <v>45750</v>
      </c>
      <c r="C12" s="5" t="s">
        <v>27</v>
      </c>
      <c r="D12" s="6">
        <v>109.17</v>
      </c>
      <c r="E12" s="6">
        <v>114.23</v>
      </c>
      <c r="F12" s="6"/>
      <c r="G12" s="6"/>
      <c r="H12" s="6"/>
      <c r="I12" s="6"/>
      <c r="J12" s="6">
        <v>198.91106267000001</v>
      </c>
      <c r="K12" s="6">
        <v>246.20299937999999</v>
      </c>
      <c r="L12" s="6">
        <v>198.44208144999999</v>
      </c>
      <c r="M12" s="6">
        <v>102.84</v>
      </c>
      <c r="N12" s="6">
        <v>53.72</v>
      </c>
      <c r="O12" s="6">
        <v>3.56</v>
      </c>
      <c r="P12" s="6">
        <v>4.37</v>
      </c>
      <c r="Q12" s="6"/>
      <c r="R12" s="6"/>
      <c r="S12" s="6"/>
      <c r="T12" s="6"/>
      <c r="U12" s="6"/>
      <c r="V12" s="6">
        <v>221.13</v>
      </c>
      <c r="W12" s="6">
        <v>293.60864606000001</v>
      </c>
      <c r="X12" s="6">
        <v>275.85621777</v>
      </c>
      <c r="Y12" s="6">
        <v>215.61095890000001</v>
      </c>
      <c r="Z12" s="6">
        <v>173.22</v>
      </c>
      <c r="AA12" s="7">
        <v>159.59</v>
      </c>
    </row>
    <row r="13" spans="1:27" x14ac:dyDescent="0.25">
      <c r="A13" s="4"/>
      <c r="B13" s="57"/>
      <c r="C13" s="5" t="s">
        <v>28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v>1.01</v>
      </c>
      <c r="R13" s="6">
        <v>1.01</v>
      </c>
      <c r="S13" s="6">
        <v>1.19</v>
      </c>
      <c r="T13" s="6">
        <v>15.8124655</v>
      </c>
      <c r="U13" s="6">
        <v>43.999041490000003</v>
      </c>
      <c r="V13" s="6"/>
      <c r="W13" s="6"/>
      <c r="X13" s="6"/>
      <c r="Y13" s="6"/>
      <c r="Z13" s="6"/>
      <c r="AA13" s="7"/>
    </row>
    <row r="14" spans="1:27" x14ac:dyDescent="0.25">
      <c r="A14" s="4"/>
      <c r="B14" s="57"/>
      <c r="C14" s="5" t="s">
        <v>29</v>
      </c>
      <c r="D14" s="6"/>
      <c r="E14" s="6"/>
      <c r="F14" s="6">
        <v>36.005000000000003</v>
      </c>
      <c r="G14" s="6">
        <v>35.79</v>
      </c>
      <c r="H14" s="6">
        <v>39.475000000000001</v>
      </c>
      <c r="I14" s="6">
        <v>51.41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58"/>
      <c r="C15" s="8" t="s">
        <v>30</v>
      </c>
      <c r="D15" s="9"/>
      <c r="E15" s="9"/>
      <c r="F15" s="9">
        <v>108.015</v>
      </c>
      <c r="G15" s="9">
        <v>107.37</v>
      </c>
      <c r="H15" s="9">
        <v>118.425</v>
      </c>
      <c r="I15" s="9">
        <v>154.22999999999999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6">
        <v>45751</v>
      </c>
      <c r="C16" s="5" t="s">
        <v>27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>
        <v>195.90083181</v>
      </c>
      <c r="W16" s="6">
        <v>266.11600804</v>
      </c>
      <c r="X16" s="6">
        <v>252.46163161000001</v>
      </c>
      <c r="Y16" s="6">
        <v>206.64</v>
      </c>
      <c r="Z16" s="6"/>
      <c r="AA16" s="7"/>
    </row>
    <row r="17" spans="1:27" x14ac:dyDescent="0.25">
      <c r="A17" s="1"/>
      <c r="B17" s="57"/>
      <c r="C17" s="5" t="s">
        <v>28</v>
      </c>
      <c r="D17" s="6">
        <v>44.405174129999999</v>
      </c>
      <c r="E17" s="6">
        <v>31.77</v>
      </c>
      <c r="F17" s="6">
        <v>31.91</v>
      </c>
      <c r="G17" s="6">
        <v>31.93</v>
      </c>
      <c r="H17" s="6">
        <v>32.93</v>
      </c>
      <c r="I17" s="6">
        <v>43.753137369999997</v>
      </c>
      <c r="J17" s="6">
        <v>48.414401980000001</v>
      </c>
      <c r="K17" s="6">
        <v>55.195</v>
      </c>
      <c r="L17" s="6">
        <v>42.484999999999999</v>
      </c>
      <c r="M17" s="6">
        <v>28.97</v>
      </c>
      <c r="N17" s="6">
        <v>19.55</v>
      </c>
      <c r="O17" s="6">
        <v>2.35</v>
      </c>
      <c r="P17" s="6"/>
      <c r="Q17" s="6">
        <v>1.32</v>
      </c>
      <c r="R17" s="6">
        <v>1.32</v>
      </c>
      <c r="S17" s="6">
        <v>0.28999999999999998</v>
      </c>
      <c r="T17" s="6">
        <v>10.19</v>
      </c>
      <c r="U17" s="6">
        <v>32.905555560000003</v>
      </c>
      <c r="V17" s="6"/>
      <c r="W17" s="6"/>
      <c r="X17" s="6"/>
      <c r="Y17" s="6"/>
      <c r="Z17" s="6">
        <v>68.58</v>
      </c>
      <c r="AA17" s="7">
        <v>55.86</v>
      </c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v>2.1949999999999998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58"/>
      <c r="C19" s="8" t="s">
        <v>30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v>6.585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ht="15.75" thickTop="1" x14ac:dyDescent="0.25">
      <c r="A20" s="4"/>
      <c r="B20" s="56">
        <v>45752</v>
      </c>
      <c r="C20" s="5" t="s">
        <v>27</v>
      </c>
      <c r="D20" s="6"/>
      <c r="E20" s="6">
        <v>169.2</v>
      </c>
      <c r="F20" s="6">
        <v>163.72999999999999</v>
      </c>
      <c r="G20" s="6">
        <v>162.51</v>
      </c>
      <c r="H20" s="6"/>
      <c r="I20" s="6"/>
      <c r="J20" s="6">
        <v>180.87</v>
      </c>
      <c r="K20" s="6">
        <v>175.43</v>
      </c>
      <c r="L20" s="6"/>
      <c r="M20" s="6"/>
      <c r="N20" s="6"/>
      <c r="O20" s="6"/>
      <c r="P20" s="6"/>
      <c r="Q20" s="6"/>
      <c r="R20" s="6">
        <v>4.88</v>
      </c>
      <c r="S20" s="6">
        <v>4.88</v>
      </c>
      <c r="T20" s="6">
        <v>8.89</v>
      </c>
      <c r="U20" s="6"/>
      <c r="V20" s="6">
        <v>134.11163264999999</v>
      </c>
      <c r="W20" s="6">
        <v>249.80125591999999</v>
      </c>
      <c r="X20" s="6">
        <v>206.91466008</v>
      </c>
      <c r="Y20" s="6">
        <v>155.01</v>
      </c>
      <c r="Z20" s="6">
        <v>118.49</v>
      </c>
      <c r="AA20" s="7">
        <v>103.13</v>
      </c>
    </row>
    <row r="21" spans="1:27" x14ac:dyDescent="0.25">
      <c r="A21" s="1"/>
      <c r="B21" s="57"/>
      <c r="C21" s="5" t="s">
        <v>28</v>
      </c>
      <c r="D21" s="6">
        <v>62.26</v>
      </c>
      <c r="E21" s="6"/>
      <c r="F21" s="6"/>
      <c r="G21" s="6"/>
      <c r="H21" s="6">
        <v>53.97</v>
      </c>
      <c r="I21" s="6">
        <v>54.35</v>
      </c>
      <c r="J21" s="6"/>
      <c r="K21" s="6"/>
      <c r="L21" s="6">
        <v>51</v>
      </c>
      <c r="M21" s="6">
        <v>25.572243369999999</v>
      </c>
      <c r="N21" s="6">
        <v>0.2</v>
      </c>
      <c r="O21" s="6">
        <v>1.1299999999999999</v>
      </c>
      <c r="P21" s="6">
        <v>1.1299999999999999</v>
      </c>
      <c r="Q21" s="6">
        <v>1.1299999999999999</v>
      </c>
      <c r="R21" s="6"/>
      <c r="S21" s="6"/>
      <c r="T21" s="6"/>
      <c r="U21" s="6">
        <v>25.828517349999998</v>
      </c>
      <c r="V21" s="6"/>
      <c r="W21" s="6"/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6">
        <v>45753</v>
      </c>
      <c r="C24" s="5" t="s">
        <v>27</v>
      </c>
      <c r="D24" s="6">
        <v>102.94027778</v>
      </c>
      <c r="E24" s="6"/>
      <c r="F24" s="6"/>
      <c r="G24" s="6"/>
      <c r="H24" s="6"/>
      <c r="I24" s="6"/>
      <c r="J24" s="6">
        <v>119.04</v>
      </c>
      <c r="K24" s="6"/>
      <c r="L24" s="6"/>
      <c r="M24" s="6"/>
      <c r="N24" s="6"/>
      <c r="O24" s="6">
        <v>3.32</v>
      </c>
      <c r="P24" s="6">
        <v>3.32</v>
      </c>
      <c r="Q24" s="6">
        <v>3.32</v>
      </c>
      <c r="R24" s="6">
        <v>3.32</v>
      </c>
      <c r="S24" s="6">
        <v>3.32</v>
      </c>
      <c r="T24" s="6">
        <v>6.49</v>
      </c>
      <c r="U24" s="6">
        <v>128.36891462</v>
      </c>
      <c r="V24" s="6">
        <v>216.04511984999999</v>
      </c>
      <c r="W24" s="6">
        <v>232.67869048</v>
      </c>
      <c r="X24" s="6">
        <v>218.03595238</v>
      </c>
      <c r="Y24" s="6">
        <v>187.14622419</v>
      </c>
      <c r="Z24" s="6">
        <v>170.14030915999999</v>
      </c>
      <c r="AA24" s="7">
        <v>151.75960193</v>
      </c>
    </row>
    <row r="25" spans="1:27" x14ac:dyDescent="0.25">
      <c r="A25" s="1"/>
      <c r="B25" s="57"/>
      <c r="C25" s="5" t="s">
        <v>28</v>
      </c>
      <c r="D25" s="6"/>
      <c r="E25" s="6"/>
      <c r="F25" s="6"/>
      <c r="G25" s="6"/>
      <c r="H25" s="6"/>
      <c r="I25" s="6">
        <v>40.04</v>
      </c>
      <c r="J25" s="6"/>
      <c r="K25" s="6">
        <v>38.485540839999999</v>
      </c>
      <c r="L25" s="6">
        <v>12.9</v>
      </c>
      <c r="M25" s="6">
        <v>0.2</v>
      </c>
      <c r="N25" s="6">
        <v>0.77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7"/>
    </row>
    <row r="26" spans="1:27" x14ac:dyDescent="0.25">
      <c r="A26" s="1"/>
      <c r="B26" s="57"/>
      <c r="C26" s="5" t="s">
        <v>29</v>
      </c>
      <c r="D26" s="6"/>
      <c r="E26" s="6">
        <v>31.045000000000002</v>
      </c>
      <c r="F26" s="6">
        <v>32.055</v>
      </c>
      <c r="G26" s="6">
        <v>35.159999999999997</v>
      </c>
      <c r="H26" s="6">
        <v>36.130000000000003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58"/>
      <c r="C27" s="8" t="s">
        <v>30</v>
      </c>
      <c r="D27" s="9"/>
      <c r="E27" s="9">
        <v>93.135000000000005</v>
      </c>
      <c r="F27" s="9">
        <v>96.165000000000006</v>
      </c>
      <c r="G27" s="9">
        <v>105.48</v>
      </c>
      <c r="H27" s="9">
        <v>108.39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45754</v>
      </c>
      <c r="C28" s="5" t="s">
        <v>27</v>
      </c>
      <c r="D28" s="6">
        <v>123.15730899</v>
      </c>
      <c r="E28" s="6">
        <v>114.45</v>
      </c>
      <c r="F28" s="6">
        <v>109.79</v>
      </c>
      <c r="G28" s="6">
        <v>112.63</v>
      </c>
      <c r="H28" s="6">
        <v>114.87</v>
      </c>
      <c r="I28" s="6">
        <v>140.87666666999999</v>
      </c>
      <c r="J28" s="6">
        <v>182.39978121999999</v>
      </c>
      <c r="K28" s="6">
        <v>245.38880700000001</v>
      </c>
      <c r="L28" s="6">
        <v>200.50042725</v>
      </c>
      <c r="M28" s="6">
        <v>141.18</v>
      </c>
      <c r="N28" s="6">
        <v>109.97</v>
      </c>
      <c r="O28" s="6">
        <v>84.27</v>
      </c>
      <c r="P28" s="6">
        <v>57.77</v>
      </c>
      <c r="Q28" s="6">
        <v>59.83</v>
      </c>
      <c r="R28" s="6">
        <v>78.010000000000005</v>
      </c>
      <c r="S28" s="6"/>
      <c r="T28" s="6"/>
      <c r="U28" s="6"/>
      <c r="V28" s="6"/>
      <c r="W28" s="6">
        <v>291.35874626999998</v>
      </c>
      <c r="X28" s="6">
        <v>310.68126236000001</v>
      </c>
      <c r="Y28" s="6">
        <v>226.26972205999999</v>
      </c>
      <c r="Z28" s="6">
        <v>194.86921335</v>
      </c>
      <c r="AA28" s="7">
        <v>168.45585252999999</v>
      </c>
    </row>
    <row r="29" spans="1:27" x14ac:dyDescent="0.25">
      <c r="A29" s="1"/>
      <c r="B29" s="57"/>
      <c r="C29" s="5" t="s">
        <v>28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>
        <v>27.065664739999999</v>
      </c>
      <c r="T29" s="6">
        <v>34.537926419999998</v>
      </c>
      <c r="U29" s="6">
        <v>44.433400310000003</v>
      </c>
      <c r="V29" s="6">
        <v>53.061657750000002</v>
      </c>
      <c r="W29" s="6"/>
      <c r="X29" s="6"/>
      <c r="Y29" s="6"/>
      <c r="Z29" s="6"/>
      <c r="AA29" s="7"/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45755</v>
      </c>
      <c r="C32" s="5" t="s">
        <v>27</v>
      </c>
      <c r="D32" s="6">
        <v>130.55630915</v>
      </c>
      <c r="E32" s="6">
        <v>124.06076923000001</v>
      </c>
      <c r="F32" s="6">
        <v>125.13031669</v>
      </c>
      <c r="G32" s="6">
        <v>126.85289389</v>
      </c>
      <c r="H32" s="6">
        <v>130.55726565000001</v>
      </c>
      <c r="I32" s="6">
        <v>153.32694634999999</v>
      </c>
      <c r="J32" s="6">
        <v>212.81541319999999</v>
      </c>
      <c r="K32" s="6">
        <v>246.58510494000001</v>
      </c>
      <c r="L32" s="6">
        <v>189.18483487</v>
      </c>
      <c r="M32" s="6">
        <v>125.41030919000001</v>
      </c>
      <c r="N32" s="6">
        <v>111.92353725</v>
      </c>
      <c r="O32" s="6">
        <v>96.6</v>
      </c>
      <c r="P32" s="6">
        <v>66.44</v>
      </c>
      <c r="Q32" s="6">
        <v>61.23</v>
      </c>
      <c r="R32" s="6">
        <v>77.86</v>
      </c>
      <c r="S32" s="6">
        <v>113.26</v>
      </c>
      <c r="T32" s="6">
        <v>121.43184391</v>
      </c>
      <c r="U32" s="6">
        <v>140.58212717999999</v>
      </c>
      <c r="V32" s="6">
        <v>260.48382715999998</v>
      </c>
      <c r="W32" s="6">
        <v>435.11</v>
      </c>
      <c r="X32" s="6"/>
      <c r="Y32" s="6">
        <v>236.39</v>
      </c>
      <c r="Z32" s="6">
        <v>186.56</v>
      </c>
      <c r="AA32" s="7">
        <v>165.66701624000001</v>
      </c>
    </row>
    <row r="33" spans="1:27" x14ac:dyDescent="0.25">
      <c r="A33" s="1"/>
      <c r="B33" s="57"/>
      <c r="C33" s="5" t="s">
        <v>28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>
        <v>131.97999999999999</v>
      </c>
      <c r="Y33" s="6"/>
      <c r="Z33" s="6"/>
      <c r="AA33" s="7"/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6">
        <v>45756</v>
      </c>
      <c r="C36" s="5" t="s">
        <v>27</v>
      </c>
      <c r="D36" s="6">
        <v>160.10769066</v>
      </c>
      <c r="E36" s="6">
        <v>138.94</v>
      </c>
      <c r="F36" s="6">
        <v>135.51</v>
      </c>
      <c r="G36" s="6">
        <v>133.69</v>
      </c>
      <c r="H36" s="6"/>
      <c r="I36" s="6">
        <v>173.32372835000001</v>
      </c>
      <c r="J36" s="6">
        <v>221.86836216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>
        <v>330.09</v>
      </c>
      <c r="X36" s="6">
        <v>421.68</v>
      </c>
      <c r="Y36" s="6">
        <v>352.98</v>
      </c>
      <c r="Z36" s="6">
        <v>179.24</v>
      </c>
      <c r="AA36" s="7">
        <v>153.23343832</v>
      </c>
    </row>
    <row r="37" spans="1:27" x14ac:dyDescent="0.25">
      <c r="A37" s="1"/>
      <c r="B37" s="57"/>
      <c r="C37" s="5" t="s">
        <v>28</v>
      </c>
      <c r="D37" s="6"/>
      <c r="E37" s="6"/>
      <c r="F37" s="6"/>
      <c r="G37" s="6"/>
      <c r="H37" s="6"/>
      <c r="I37" s="6"/>
      <c r="J37" s="6"/>
      <c r="K37" s="6">
        <v>66.385798719999997</v>
      </c>
      <c r="L37" s="6">
        <v>44.069486400000002</v>
      </c>
      <c r="M37" s="6">
        <v>30.32</v>
      </c>
      <c r="N37" s="6">
        <v>25.6</v>
      </c>
      <c r="O37" s="6">
        <v>19.489999999999998</v>
      </c>
      <c r="P37" s="6">
        <v>4.55</v>
      </c>
      <c r="Q37" s="6">
        <v>5.36</v>
      </c>
      <c r="R37" s="6">
        <v>13.23</v>
      </c>
      <c r="S37" s="6">
        <v>20.2</v>
      </c>
      <c r="T37" s="6">
        <v>31.36244383</v>
      </c>
      <c r="U37" s="6">
        <v>39.139100929999998</v>
      </c>
      <c r="V37" s="6">
        <v>41.733126679999998</v>
      </c>
      <c r="W37" s="6"/>
      <c r="X37" s="6"/>
      <c r="Y37" s="6"/>
      <c r="Z37" s="6"/>
      <c r="AA37" s="7"/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>
        <v>52.34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>
        <v>157.02000000000001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6">
        <v>45757</v>
      </c>
      <c r="C40" s="5" t="s">
        <v>27</v>
      </c>
      <c r="D40" s="6">
        <v>142.65143567000001</v>
      </c>
      <c r="E40" s="6">
        <v>135.44927146000001</v>
      </c>
      <c r="F40" s="6"/>
      <c r="G40" s="6"/>
      <c r="H40" s="6"/>
      <c r="I40" s="6">
        <v>156.65809523999999</v>
      </c>
      <c r="J40" s="6">
        <v>211.7264328</v>
      </c>
      <c r="K40" s="6">
        <v>265.35000000000002</v>
      </c>
      <c r="L40" s="6"/>
      <c r="M40" s="6"/>
      <c r="N40" s="6"/>
      <c r="O40" s="6"/>
      <c r="P40" s="6">
        <v>51.87</v>
      </c>
      <c r="Q40" s="6">
        <v>3.24</v>
      </c>
      <c r="R40" s="6">
        <v>0.26</v>
      </c>
      <c r="S40" s="6">
        <v>2.89</v>
      </c>
      <c r="T40" s="6"/>
      <c r="U40" s="6"/>
      <c r="V40" s="6">
        <v>180.38</v>
      </c>
      <c r="W40" s="6">
        <v>247.43</v>
      </c>
      <c r="X40" s="6"/>
      <c r="Y40" s="6"/>
      <c r="Z40" s="6"/>
      <c r="AA40" s="7"/>
    </row>
    <row r="41" spans="1:27" x14ac:dyDescent="0.25">
      <c r="A41" s="1"/>
      <c r="B41" s="57"/>
      <c r="C41" s="5" t="s">
        <v>28</v>
      </c>
      <c r="D41" s="6"/>
      <c r="E41" s="6"/>
      <c r="F41" s="6"/>
      <c r="G41" s="6"/>
      <c r="H41" s="6"/>
      <c r="I41" s="6"/>
      <c r="J41" s="6"/>
      <c r="K41" s="6"/>
      <c r="L41" s="6">
        <v>52.240657990000003</v>
      </c>
      <c r="M41" s="6">
        <v>37.719208260000002</v>
      </c>
      <c r="N41" s="6">
        <v>42.977910450000003</v>
      </c>
      <c r="O41" s="6">
        <v>21</v>
      </c>
      <c r="P41" s="6"/>
      <c r="Q41" s="6"/>
      <c r="R41" s="6"/>
      <c r="S41" s="6"/>
      <c r="T41" s="6">
        <v>33.202080539999997</v>
      </c>
      <c r="U41" s="6">
        <v>25.15</v>
      </c>
      <c r="V41" s="6"/>
      <c r="W41" s="6"/>
      <c r="X41" s="6">
        <v>68.578839930000001</v>
      </c>
      <c r="Y41" s="6">
        <v>41.284736840000001</v>
      </c>
      <c r="Z41" s="6">
        <v>42.039716310000003</v>
      </c>
      <c r="AA41" s="7">
        <v>29.395068219999999</v>
      </c>
    </row>
    <row r="42" spans="1:27" x14ac:dyDescent="0.25">
      <c r="A42" s="1"/>
      <c r="B42" s="57"/>
      <c r="C42" s="5" t="s">
        <v>29</v>
      </c>
      <c r="D42" s="6"/>
      <c r="E42" s="6"/>
      <c r="F42" s="6">
        <v>46.664999999999999</v>
      </c>
      <c r="G42" s="6">
        <v>46.32</v>
      </c>
      <c r="H42" s="6">
        <v>48.284999999999997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/>
      <c r="F43" s="9">
        <v>139.995</v>
      </c>
      <c r="G43" s="9">
        <v>138.96</v>
      </c>
      <c r="H43" s="9">
        <v>144.85499999999999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6">
        <v>45758</v>
      </c>
      <c r="C44" s="5" t="s">
        <v>27</v>
      </c>
      <c r="D44" s="6">
        <v>117.9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>
        <v>329.6</v>
      </c>
      <c r="Y44" s="6"/>
      <c r="Z44" s="6"/>
      <c r="AA44" s="7"/>
    </row>
    <row r="45" spans="1:27" x14ac:dyDescent="0.25">
      <c r="A45" s="1"/>
      <c r="B45" s="57"/>
      <c r="C45" s="5" t="s">
        <v>28</v>
      </c>
      <c r="D45" s="6"/>
      <c r="E45" s="6">
        <v>22.44</v>
      </c>
      <c r="F45" s="6">
        <v>20.09</v>
      </c>
      <c r="G45" s="6">
        <v>20.38</v>
      </c>
      <c r="H45" s="6">
        <v>22.93</v>
      </c>
      <c r="I45" s="6">
        <v>25.69</v>
      </c>
      <c r="J45" s="6">
        <v>51.693919409999999</v>
      </c>
      <c r="K45" s="6">
        <v>33.80414013</v>
      </c>
      <c r="L45" s="6">
        <v>27.804878049999999</v>
      </c>
      <c r="M45" s="6">
        <v>18.77</v>
      </c>
      <c r="N45" s="6">
        <v>4.43</v>
      </c>
      <c r="O45" s="6">
        <v>0.2</v>
      </c>
      <c r="P45" s="6">
        <v>0.2</v>
      </c>
      <c r="Q45" s="6">
        <v>0.2</v>
      </c>
      <c r="R45" s="6">
        <v>6.52</v>
      </c>
      <c r="S45" s="6">
        <v>6.52</v>
      </c>
      <c r="T45" s="6">
        <v>12.99</v>
      </c>
      <c r="U45" s="6">
        <v>43.752212389999997</v>
      </c>
      <c r="V45" s="6">
        <v>52.665111410000002</v>
      </c>
      <c r="W45" s="6">
        <v>71.824400400000002</v>
      </c>
      <c r="X45" s="6"/>
      <c r="Y45" s="6">
        <v>91.14</v>
      </c>
      <c r="Z45" s="6">
        <v>76.11</v>
      </c>
      <c r="AA45" s="7">
        <v>54.85</v>
      </c>
    </row>
    <row r="46" spans="1:27" x14ac:dyDescent="0.25">
      <c r="A46" s="1"/>
      <c r="B46" s="57"/>
      <c r="C46" s="5" t="s">
        <v>29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6">
        <v>45759</v>
      </c>
      <c r="C48" s="5" t="s">
        <v>27</v>
      </c>
      <c r="D48" s="6">
        <v>166.28</v>
      </c>
      <c r="E48" s="6">
        <v>161.28</v>
      </c>
      <c r="F48" s="6"/>
      <c r="G48" s="6"/>
      <c r="H48" s="6"/>
      <c r="I48" s="6"/>
      <c r="J48" s="6">
        <v>151.08984741</v>
      </c>
      <c r="K48" s="6">
        <v>140.02118727999999</v>
      </c>
      <c r="L48" s="6">
        <v>136.62296413999999</v>
      </c>
      <c r="M48" s="6">
        <v>89.525000000000006</v>
      </c>
      <c r="N48" s="6">
        <v>26.245000000000001</v>
      </c>
      <c r="O48" s="6">
        <v>70.354558819999994</v>
      </c>
      <c r="P48" s="6"/>
      <c r="Q48" s="6"/>
      <c r="R48" s="6"/>
      <c r="S48" s="6"/>
      <c r="T48" s="6"/>
      <c r="U48" s="6"/>
      <c r="V48" s="6"/>
      <c r="W48" s="6"/>
      <c r="X48" s="6">
        <v>337.98</v>
      </c>
      <c r="Y48" s="6">
        <v>220.23</v>
      </c>
      <c r="Z48" s="6"/>
      <c r="AA48" s="7"/>
    </row>
    <row r="49" spans="1:27" x14ac:dyDescent="0.25">
      <c r="A49" s="1"/>
      <c r="B49" s="57"/>
      <c r="C49" s="5" t="s">
        <v>28</v>
      </c>
      <c r="D49" s="6"/>
      <c r="E49" s="6"/>
      <c r="F49" s="6">
        <v>51.91</v>
      </c>
      <c r="G49" s="6">
        <v>50.89</v>
      </c>
      <c r="H49" s="6">
        <v>51.33</v>
      </c>
      <c r="I49" s="6"/>
      <c r="J49" s="6"/>
      <c r="K49" s="6"/>
      <c r="L49" s="6"/>
      <c r="M49" s="6"/>
      <c r="N49" s="6"/>
      <c r="O49" s="6"/>
      <c r="P49" s="6">
        <v>16.239999999999998</v>
      </c>
      <c r="Q49" s="6">
        <v>16.239999999999998</v>
      </c>
      <c r="R49" s="6">
        <v>16.239999999999998</v>
      </c>
      <c r="S49" s="6">
        <v>16.239999999999998</v>
      </c>
      <c r="T49" s="6">
        <v>16.239999999999998</v>
      </c>
      <c r="U49" s="6">
        <v>26.42</v>
      </c>
      <c r="V49" s="6">
        <v>38.538491870000001</v>
      </c>
      <c r="W49" s="6">
        <v>63.01</v>
      </c>
      <c r="X49" s="6"/>
      <c r="Y49" s="6"/>
      <c r="Z49" s="6">
        <v>72.67</v>
      </c>
      <c r="AA49" s="7">
        <v>44.347604080000004</v>
      </c>
    </row>
    <row r="50" spans="1:27" x14ac:dyDescent="0.25">
      <c r="A50" s="1"/>
      <c r="B50" s="57"/>
      <c r="C50" s="5" t="s">
        <v>29</v>
      </c>
      <c r="D50" s="6"/>
      <c r="E50" s="6"/>
      <c r="F50" s="6"/>
      <c r="G50" s="6"/>
      <c r="H50" s="6"/>
      <c r="I50" s="6">
        <v>51.94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ht="15.75" thickBot="1" x14ac:dyDescent="0.3">
      <c r="A51" s="1"/>
      <c r="B51" s="58"/>
      <c r="C51" s="8" t="s">
        <v>30</v>
      </c>
      <c r="D51" s="9"/>
      <c r="E51" s="9"/>
      <c r="F51" s="9"/>
      <c r="G51" s="9"/>
      <c r="H51" s="9"/>
      <c r="I51" s="9">
        <v>155.82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ht="15.75" thickTop="1" x14ac:dyDescent="0.25">
      <c r="A52" s="4"/>
      <c r="B52" s="56">
        <v>45760</v>
      </c>
      <c r="C52" s="5" t="s">
        <v>27</v>
      </c>
      <c r="D52" s="6">
        <v>164.04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</row>
    <row r="53" spans="1:27" x14ac:dyDescent="0.25">
      <c r="A53" s="1"/>
      <c r="B53" s="57"/>
      <c r="C53" s="5" t="s">
        <v>28</v>
      </c>
      <c r="D53" s="6"/>
      <c r="E53" s="6"/>
      <c r="F53" s="6"/>
      <c r="G53" s="6"/>
      <c r="H53" s="6"/>
      <c r="I53" s="6"/>
      <c r="J53" s="6">
        <v>18.59</v>
      </c>
      <c r="K53" s="6">
        <v>8.33</v>
      </c>
      <c r="L53" s="6">
        <v>3.96</v>
      </c>
      <c r="M53" s="6">
        <v>2.5299999999999998</v>
      </c>
      <c r="N53" s="6">
        <v>10.99</v>
      </c>
      <c r="O53" s="6">
        <v>10.99</v>
      </c>
      <c r="P53" s="6">
        <v>10.99</v>
      </c>
      <c r="Q53" s="6">
        <v>10.99</v>
      </c>
      <c r="R53" s="6">
        <v>10.99</v>
      </c>
      <c r="S53" s="6">
        <v>10.99</v>
      </c>
      <c r="T53" s="6">
        <v>10.99</v>
      </c>
      <c r="U53" s="6">
        <v>19.45</v>
      </c>
      <c r="V53" s="6">
        <v>35.587094020000002</v>
      </c>
      <c r="W53" s="6">
        <v>47.656799999999997</v>
      </c>
      <c r="X53" s="6">
        <v>63.34</v>
      </c>
      <c r="Y53" s="6">
        <v>83.3</v>
      </c>
      <c r="Z53" s="6">
        <v>41.011385060000002</v>
      </c>
      <c r="AA53" s="7">
        <v>35.227400879999998</v>
      </c>
    </row>
    <row r="54" spans="1:27" x14ac:dyDescent="0.25">
      <c r="A54" s="1"/>
      <c r="B54" s="57"/>
      <c r="C54" s="5" t="s">
        <v>29</v>
      </c>
      <c r="D54" s="6"/>
      <c r="E54" s="6">
        <v>43.564999999999998</v>
      </c>
      <c r="F54" s="6">
        <v>32.619999999999997</v>
      </c>
      <c r="G54" s="6">
        <v>32.204999999999998</v>
      </c>
      <c r="H54" s="6">
        <v>33.72</v>
      </c>
      <c r="I54" s="6">
        <v>34.85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>
        <v>130.69499999999999</v>
      </c>
      <c r="F55" s="9">
        <v>97.86</v>
      </c>
      <c r="G55" s="9">
        <v>96.614999999999995</v>
      </c>
      <c r="H55" s="9">
        <v>101.16</v>
      </c>
      <c r="I55" s="9">
        <v>104.55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6">
        <v>45761</v>
      </c>
      <c r="C56" s="5" t="s">
        <v>27</v>
      </c>
      <c r="D56" s="6"/>
      <c r="E56" s="6"/>
      <c r="F56" s="6"/>
      <c r="G56" s="6"/>
      <c r="H56" s="6"/>
      <c r="I56" s="6"/>
      <c r="J56" s="6"/>
      <c r="K56" s="6">
        <v>230.24</v>
      </c>
      <c r="L56" s="6">
        <v>200.052178</v>
      </c>
      <c r="M56" s="6">
        <v>150.54724138</v>
      </c>
      <c r="N56" s="6">
        <v>135.19482758999999</v>
      </c>
      <c r="O56" s="6"/>
      <c r="P56" s="6">
        <v>127.295</v>
      </c>
      <c r="Q56" s="6">
        <v>114.925</v>
      </c>
      <c r="R56" s="6">
        <v>103.575</v>
      </c>
      <c r="S56" s="6">
        <v>117.98140600000001</v>
      </c>
      <c r="T56" s="6">
        <v>156.46</v>
      </c>
      <c r="U56" s="6">
        <v>171.32</v>
      </c>
      <c r="V56" s="6"/>
      <c r="W56" s="6"/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>
        <v>44.400544410000002</v>
      </c>
      <c r="E57" s="6">
        <v>25.87</v>
      </c>
      <c r="F57" s="6">
        <v>25.65</v>
      </c>
      <c r="G57" s="6">
        <v>25.75</v>
      </c>
      <c r="H57" s="6">
        <v>26.57</v>
      </c>
      <c r="I57" s="6">
        <v>49.980201610000002</v>
      </c>
      <c r="J57" s="6">
        <v>37.35</v>
      </c>
      <c r="K57" s="6"/>
      <c r="L57" s="6"/>
      <c r="M57" s="6"/>
      <c r="N57" s="6"/>
      <c r="O57" s="6">
        <v>30.67</v>
      </c>
      <c r="P57" s="6"/>
      <c r="Q57" s="6"/>
      <c r="R57" s="6"/>
      <c r="S57" s="6"/>
      <c r="T57" s="6"/>
      <c r="U57" s="6"/>
      <c r="V57" s="6">
        <v>72.88</v>
      </c>
      <c r="W57" s="6">
        <v>93.7</v>
      </c>
      <c r="X57" s="6">
        <v>85.91</v>
      </c>
      <c r="Y57" s="6">
        <v>57.98</v>
      </c>
      <c r="Z57" s="6">
        <v>47.91</v>
      </c>
      <c r="AA57" s="7">
        <v>42.25</v>
      </c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58"/>
      <c r="C59" s="8" t="s">
        <v>30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6">
        <v>45762</v>
      </c>
      <c r="C60" s="5" t="s">
        <v>27</v>
      </c>
      <c r="D60" s="6"/>
      <c r="E60" s="6"/>
      <c r="F60" s="6"/>
      <c r="G60" s="6"/>
      <c r="H60" s="6"/>
      <c r="I60" s="6"/>
      <c r="J60" s="6">
        <v>174</v>
      </c>
      <c r="K60" s="6">
        <v>170.85928544999999</v>
      </c>
      <c r="L60" s="6">
        <v>149.94235437</v>
      </c>
      <c r="M60" s="6">
        <v>161.26194530999999</v>
      </c>
      <c r="N60" s="6">
        <v>131.26499999999999</v>
      </c>
      <c r="O60" s="6">
        <v>128.69387755</v>
      </c>
      <c r="P60" s="6">
        <v>132.97999999999999</v>
      </c>
      <c r="Q60" s="6"/>
      <c r="R60" s="6"/>
      <c r="S60" s="6"/>
      <c r="T60" s="6"/>
      <c r="U60" s="6"/>
      <c r="V60" s="6">
        <v>166.95</v>
      </c>
      <c r="W60" s="6">
        <v>225.47</v>
      </c>
      <c r="X60" s="6">
        <v>228.9</v>
      </c>
      <c r="Y60" s="6">
        <v>162.25453891000001</v>
      </c>
      <c r="Z60" s="6">
        <v>154.21268656999999</v>
      </c>
      <c r="AA60" s="7">
        <v>153.66</v>
      </c>
    </row>
    <row r="61" spans="1:27" x14ac:dyDescent="0.25">
      <c r="A61" s="1"/>
      <c r="B61" s="57"/>
      <c r="C61" s="5" t="s">
        <v>28</v>
      </c>
      <c r="D61" s="6">
        <v>39.930029330000004</v>
      </c>
      <c r="E61" s="6">
        <v>24.5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>
        <v>29.02</v>
      </c>
      <c r="R61" s="6">
        <v>29.21</v>
      </c>
      <c r="S61" s="6">
        <v>47.567652369999998</v>
      </c>
      <c r="T61" s="6">
        <v>38.548286490000002</v>
      </c>
      <c r="U61" s="6">
        <v>35.915982550000003</v>
      </c>
      <c r="V61" s="6"/>
      <c r="W61" s="6"/>
      <c r="X61" s="6"/>
      <c r="Y61" s="6"/>
      <c r="Z61" s="6"/>
      <c r="AA61" s="7"/>
    </row>
    <row r="62" spans="1:27" x14ac:dyDescent="0.25">
      <c r="A62" s="1"/>
      <c r="B62" s="57"/>
      <c r="C62" s="5" t="s">
        <v>29</v>
      </c>
      <c r="D62" s="6"/>
      <c r="E62" s="6"/>
      <c r="F62" s="6">
        <v>37.555</v>
      </c>
      <c r="G62" s="6">
        <v>36.619999999999997</v>
      </c>
      <c r="H62" s="6">
        <v>37.825000000000003</v>
      </c>
      <c r="I62" s="6">
        <v>48.875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58"/>
      <c r="C63" s="8" t="s">
        <v>30</v>
      </c>
      <c r="D63" s="9"/>
      <c r="E63" s="9"/>
      <c r="F63" s="9">
        <v>112.66500000000001</v>
      </c>
      <c r="G63" s="9">
        <v>109.86</v>
      </c>
      <c r="H63" s="9">
        <v>113.47499999999999</v>
      </c>
      <c r="I63" s="9">
        <v>146.625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ht="15.75" thickTop="1" x14ac:dyDescent="0.25">
      <c r="A64" s="4"/>
      <c r="B64" s="56">
        <v>45763</v>
      </c>
      <c r="C64" s="5" t="s">
        <v>27</v>
      </c>
      <c r="D64" s="6">
        <v>118.87</v>
      </c>
      <c r="E64" s="6">
        <v>111.88</v>
      </c>
      <c r="F64" s="6">
        <v>112.1</v>
      </c>
      <c r="G64" s="6">
        <v>113.01</v>
      </c>
      <c r="H64" s="6">
        <v>123.5</v>
      </c>
      <c r="I64" s="6"/>
      <c r="J64" s="6"/>
      <c r="K64" s="6">
        <v>203.39</v>
      </c>
      <c r="L64" s="6">
        <v>162.58642895</v>
      </c>
      <c r="M64" s="6">
        <v>64.209999999999994</v>
      </c>
      <c r="N64" s="6">
        <v>37.700000000000003</v>
      </c>
      <c r="O64" s="6"/>
      <c r="P64" s="6"/>
      <c r="Q64" s="6"/>
      <c r="R64" s="6"/>
      <c r="S64" s="6"/>
      <c r="T64" s="6">
        <v>82.76</v>
      </c>
      <c r="U64" s="6"/>
      <c r="V64" s="6"/>
      <c r="W64" s="6"/>
      <c r="X64" s="6"/>
      <c r="Y64" s="6"/>
      <c r="Z64" s="6">
        <v>165.68</v>
      </c>
      <c r="AA64" s="7"/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>
        <v>31.64</v>
      </c>
      <c r="J65" s="6">
        <v>63.18</v>
      </c>
      <c r="K65" s="6"/>
      <c r="L65" s="6"/>
      <c r="M65" s="6"/>
      <c r="N65" s="6"/>
      <c r="O65" s="6">
        <v>8.6999999999999993</v>
      </c>
      <c r="P65" s="6">
        <v>8.6999999999999993</v>
      </c>
      <c r="Q65" s="6">
        <v>8.6999999999999993</v>
      </c>
      <c r="R65" s="6">
        <v>8.6999999999999993</v>
      </c>
      <c r="S65" s="6">
        <v>2.58</v>
      </c>
      <c r="T65" s="6"/>
      <c r="U65" s="6">
        <v>28.86</v>
      </c>
      <c r="V65" s="6">
        <v>44.431153039999998</v>
      </c>
      <c r="W65" s="6">
        <v>50.033017749999999</v>
      </c>
      <c r="X65" s="6">
        <v>50.196800000000003</v>
      </c>
      <c r="Y65" s="6">
        <v>36.776800000000001</v>
      </c>
      <c r="Z65" s="6"/>
      <c r="AA65" s="7">
        <v>39.892215110000002</v>
      </c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6">
        <v>45764</v>
      </c>
      <c r="C68" s="5" t="s">
        <v>27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>
        <v>54.54</v>
      </c>
      <c r="O68" s="6">
        <v>18.71</v>
      </c>
      <c r="P68" s="6">
        <v>12.87</v>
      </c>
      <c r="Q68" s="6">
        <v>7.58</v>
      </c>
      <c r="R68" s="6">
        <v>15.77</v>
      </c>
      <c r="S68" s="6">
        <v>101.9945827</v>
      </c>
      <c r="T68" s="6">
        <v>122.05442244</v>
      </c>
      <c r="U68" s="6">
        <v>142.21767327000001</v>
      </c>
      <c r="V68" s="6"/>
      <c r="W68" s="6"/>
      <c r="X68" s="6"/>
      <c r="Y68" s="6"/>
      <c r="Z68" s="6"/>
      <c r="AA68" s="7"/>
    </row>
    <row r="69" spans="1:27" x14ac:dyDescent="0.25">
      <c r="A69" s="1"/>
      <c r="B69" s="57"/>
      <c r="C69" s="5" t="s">
        <v>28</v>
      </c>
      <c r="D69" s="6">
        <v>32.204692319999999</v>
      </c>
      <c r="E69" s="6">
        <v>25.86</v>
      </c>
      <c r="F69" s="6">
        <v>25.4</v>
      </c>
      <c r="G69" s="6">
        <v>25.14</v>
      </c>
      <c r="H69" s="6">
        <v>25.65</v>
      </c>
      <c r="I69" s="6">
        <v>44.46269032</v>
      </c>
      <c r="J69" s="6">
        <v>41.906603769999997</v>
      </c>
      <c r="K69" s="6">
        <v>40.872100930000002</v>
      </c>
      <c r="L69" s="6">
        <v>44.982584449999997</v>
      </c>
      <c r="M69" s="6">
        <v>37.606592319999997</v>
      </c>
      <c r="N69" s="6"/>
      <c r="O69" s="6"/>
      <c r="P69" s="6"/>
      <c r="Q69" s="6"/>
      <c r="R69" s="6"/>
      <c r="S69" s="6"/>
      <c r="T69" s="6"/>
      <c r="U69" s="6"/>
      <c r="V69" s="6">
        <v>57.81</v>
      </c>
      <c r="W69" s="6">
        <v>52.762060159999997</v>
      </c>
      <c r="X69" s="6">
        <v>47.63389634</v>
      </c>
      <c r="Y69" s="6">
        <v>43.499873530000002</v>
      </c>
      <c r="Z69" s="6">
        <v>37.119151879999997</v>
      </c>
      <c r="AA69" s="7">
        <v>30.60988137</v>
      </c>
    </row>
    <row r="70" spans="1:27" x14ac:dyDescent="0.25">
      <c r="A70" s="1"/>
      <c r="B70" s="57"/>
      <c r="C70" s="5" t="s">
        <v>29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58"/>
      <c r="C71" s="8" t="s">
        <v>30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ht="15.75" thickTop="1" x14ac:dyDescent="0.25">
      <c r="A72" s="4"/>
      <c r="B72" s="56">
        <v>45765</v>
      </c>
      <c r="C72" s="5" t="s">
        <v>27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>
        <v>29.49113534</v>
      </c>
      <c r="E73" s="6">
        <v>24.44</v>
      </c>
      <c r="F73" s="6">
        <v>23.52</v>
      </c>
      <c r="G73" s="6">
        <v>23.38</v>
      </c>
      <c r="H73" s="6">
        <v>23.62</v>
      </c>
      <c r="I73" s="6">
        <v>37.617720179999999</v>
      </c>
      <c r="J73" s="6">
        <v>24.184999999999999</v>
      </c>
      <c r="K73" s="6">
        <v>27.86058985</v>
      </c>
      <c r="L73" s="6">
        <v>33.363756420000001</v>
      </c>
      <c r="M73" s="6">
        <v>27.141304349999999</v>
      </c>
      <c r="N73" s="6">
        <v>27.271428570000001</v>
      </c>
      <c r="O73" s="6">
        <v>27.39805775</v>
      </c>
      <c r="P73" s="6">
        <v>24.131304350000001</v>
      </c>
      <c r="Q73" s="6">
        <v>22.93223871</v>
      </c>
      <c r="R73" s="6">
        <v>22.037709929999998</v>
      </c>
      <c r="S73" s="6">
        <v>21.141176470000001</v>
      </c>
      <c r="T73" s="6">
        <v>24.085915190000001</v>
      </c>
      <c r="U73" s="6">
        <v>28.982454000000001</v>
      </c>
      <c r="V73" s="6">
        <v>34.134384060000002</v>
      </c>
      <c r="W73" s="6">
        <v>49.00677366</v>
      </c>
      <c r="X73" s="6">
        <v>53.0728528</v>
      </c>
      <c r="Y73" s="6">
        <v>45.919313279999997</v>
      </c>
      <c r="Z73" s="6">
        <v>44.999686580000002</v>
      </c>
      <c r="AA73" s="7">
        <v>35.305821250000001</v>
      </c>
    </row>
    <row r="74" spans="1:27" x14ac:dyDescent="0.25">
      <c r="A74" s="1"/>
      <c r="B74" s="57"/>
      <c r="C74" s="5" t="s">
        <v>29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ht="15.75" thickBot="1" x14ac:dyDescent="0.3">
      <c r="A75" s="1"/>
      <c r="B75" s="58"/>
      <c r="C75" s="8" t="s">
        <v>30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ht="15.75" thickTop="1" x14ac:dyDescent="0.25">
      <c r="A76" s="4"/>
      <c r="B76" s="56">
        <v>45766</v>
      </c>
      <c r="C76" s="5" t="s">
        <v>27</v>
      </c>
      <c r="D76" s="6"/>
      <c r="E76" s="6"/>
      <c r="F76" s="6"/>
      <c r="G76" s="6"/>
      <c r="H76" s="6"/>
      <c r="I76" s="6"/>
      <c r="J76" s="6"/>
      <c r="K76" s="6">
        <v>144.21</v>
      </c>
      <c r="L76" s="6"/>
      <c r="M76" s="6"/>
      <c r="N76" s="6">
        <v>19.93</v>
      </c>
      <c r="O76" s="6"/>
      <c r="P76" s="6">
        <v>3.08</v>
      </c>
      <c r="Q76" s="6">
        <v>3.08</v>
      </c>
      <c r="R76" s="6">
        <v>3.08</v>
      </c>
      <c r="S76" s="6">
        <v>3.08</v>
      </c>
      <c r="T76" s="6">
        <v>0.26</v>
      </c>
      <c r="U76" s="6"/>
      <c r="V76" s="6">
        <v>157.14319298999999</v>
      </c>
      <c r="W76" s="6">
        <v>205.32</v>
      </c>
      <c r="X76" s="6">
        <v>266.36612028000002</v>
      </c>
      <c r="Y76" s="6">
        <v>202.43678161</v>
      </c>
      <c r="Z76" s="6"/>
      <c r="AA76" s="7"/>
    </row>
    <row r="77" spans="1:27" x14ac:dyDescent="0.25">
      <c r="A77" s="1"/>
      <c r="B77" s="57"/>
      <c r="C77" s="5" t="s">
        <v>28</v>
      </c>
      <c r="D77" s="6">
        <v>31.147273770000002</v>
      </c>
      <c r="E77" s="6">
        <v>31.433050720000001</v>
      </c>
      <c r="F77" s="6">
        <v>32.050228400000002</v>
      </c>
      <c r="G77" s="6">
        <v>25.88</v>
      </c>
      <c r="H77" s="6">
        <v>26.62</v>
      </c>
      <c r="I77" s="6">
        <v>47.54</v>
      </c>
      <c r="J77" s="6">
        <v>49.89</v>
      </c>
      <c r="K77" s="6"/>
      <c r="L77" s="6">
        <v>24.69</v>
      </c>
      <c r="M77" s="6"/>
      <c r="N77" s="6"/>
      <c r="O77" s="6"/>
      <c r="P77" s="6"/>
      <c r="Q77" s="6"/>
      <c r="R77" s="6"/>
      <c r="S77" s="6"/>
      <c r="T77" s="6"/>
      <c r="U77" s="6">
        <v>26.072423109999999</v>
      </c>
      <c r="V77" s="6"/>
      <c r="W77" s="6"/>
      <c r="X77" s="6"/>
      <c r="Y77" s="6"/>
      <c r="Z77" s="6"/>
      <c r="AA77" s="7"/>
    </row>
    <row r="78" spans="1:27" x14ac:dyDescent="0.25">
      <c r="A78" s="1"/>
      <c r="B78" s="57"/>
      <c r="C78" s="5" t="s">
        <v>29</v>
      </c>
      <c r="D78" s="6"/>
      <c r="E78" s="6"/>
      <c r="F78" s="6"/>
      <c r="G78" s="6"/>
      <c r="H78" s="6"/>
      <c r="I78" s="6"/>
      <c r="J78" s="6"/>
      <c r="K78" s="6"/>
      <c r="L78" s="6"/>
      <c r="M78" s="6">
        <v>27.125</v>
      </c>
      <c r="N78" s="6"/>
      <c r="O78" s="6">
        <v>2.27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>
        <v>59.16</v>
      </c>
      <c r="AA78" s="7">
        <v>50.234999999999999</v>
      </c>
    </row>
    <row r="79" spans="1:27" ht="15.75" thickBot="1" x14ac:dyDescent="0.3">
      <c r="A79" s="1"/>
      <c r="B79" s="58"/>
      <c r="C79" s="8" t="s">
        <v>30</v>
      </c>
      <c r="D79" s="9"/>
      <c r="E79" s="9"/>
      <c r="F79" s="9"/>
      <c r="G79" s="9"/>
      <c r="H79" s="9"/>
      <c r="I79" s="9"/>
      <c r="J79" s="9"/>
      <c r="K79" s="9"/>
      <c r="L79" s="9"/>
      <c r="M79" s="9">
        <v>81.375</v>
      </c>
      <c r="N79" s="9"/>
      <c r="O79" s="9">
        <v>6.81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>
        <v>177.48</v>
      </c>
      <c r="AA79" s="10">
        <v>150.70500000000001</v>
      </c>
    </row>
    <row r="80" spans="1:27" ht="15.75" thickTop="1" x14ac:dyDescent="0.25">
      <c r="A80" s="4"/>
      <c r="B80" s="56">
        <v>45767</v>
      </c>
      <c r="C80" s="5" t="s">
        <v>27</v>
      </c>
      <c r="D80" s="6"/>
      <c r="E80" s="6"/>
      <c r="F80" s="6"/>
      <c r="G80" s="6"/>
      <c r="H80" s="6"/>
      <c r="I80" s="6"/>
      <c r="J80" s="6"/>
      <c r="K80" s="6"/>
      <c r="L80" s="6"/>
      <c r="M80" s="6">
        <v>1.1299999999999999</v>
      </c>
      <c r="N80" s="6"/>
      <c r="O80" s="6"/>
      <c r="P80" s="6"/>
      <c r="Q80" s="6"/>
      <c r="R80" s="6"/>
      <c r="S80" s="6"/>
      <c r="T80" s="6">
        <v>43.36</v>
      </c>
      <c r="U80" s="6"/>
      <c r="V80" s="6"/>
      <c r="W80" s="6">
        <v>171.27</v>
      </c>
      <c r="X80" s="6"/>
      <c r="Y80" s="6"/>
      <c r="Z80" s="6"/>
      <c r="AA80" s="7"/>
    </row>
    <row r="81" spans="1:27" x14ac:dyDescent="0.25">
      <c r="A81" s="1"/>
      <c r="B81" s="57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>
        <v>18.48</v>
      </c>
      <c r="M81" s="6"/>
      <c r="N81" s="6">
        <v>10.01</v>
      </c>
      <c r="O81" s="6">
        <v>10.01</v>
      </c>
      <c r="P81" s="6">
        <v>10.01</v>
      </c>
      <c r="Q81" s="6">
        <v>10.01</v>
      </c>
      <c r="R81" s="6">
        <v>10.01</v>
      </c>
      <c r="S81" s="6">
        <v>10.01</v>
      </c>
      <c r="T81" s="6"/>
      <c r="U81" s="6">
        <v>19.75</v>
      </c>
      <c r="V81" s="6">
        <v>36.229621819999998</v>
      </c>
      <c r="W81" s="6"/>
      <c r="X81" s="6">
        <v>48.700558030000003</v>
      </c>
      <c r="Y81" s="6">
        <v>45.703679440000002</v>
      </c>
      <c r="Z81" s="6">
        <v>41.302639169999999</v>
      </c>
      <c r="AA81" s="7">
        <v>33.354999999999997</v>
      </c>
    </row>
    <row r="82" spans="1:27" x14ac:dyDescent="0.25">
      <c r="A82" s="1"/>
      <c r="B82" s="57"/>
      <c r="C82" s="5" t="s">
        <v>29</v>
      </c>
      <c r="D82" s="6">
        <v>51.164999999999999</v>
      </c>
      <c r="E82" s="6">
        <v>49.094999999999999</v>
      </c>
      <c r="F82" s="6">
        <v>48.174999999999997</v>
      </c>
      <c r="G82" s="6">
        <v>49.465000000000003</v>
      </c>
      <c r="H82" s="6">
        <v>49.21</v>
      </c>
      <c r="I82" s="6">
        <v>49.2</v>
      </c>
      <c r="J82" s="6">
        <v>49.5</v>
      </c>
      <c r="K82" s="6">
        <v>41.1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>
        <v>153.495</v>
      </c>
      <c r="E83" s="9">
        <v>147.285</v>
      </c>
      <c r="F83" s="9">
        <v>144.52500000000001</v>
      </c>
      <c r="G83" s="9">
        <v>148.39500000000001</v>
      </c>
      <c r="H83" s="9">
        <v>147.63</v>
      </c>
      <c r="I83" s="9">
        <v>147.6</v>
      </c>
      <c r="J83" s="9">
        <v>148.5</v>
      </c>
      <c r="K83" s="9">
        <v>123.3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45768</v>
      </c>
      <c r="C84" s="5" t="s">
        <v>27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7"/>
    </row>
    <row r="85" spans="1:27" x14ac:dyDescent="0.25">
      <c r="A85" s="1"/>
      <c r="B85" s="57"/>
      <c r="C85" s="5" t="s">
        <v>28</v>
      </c>
      <c r="D85" s="6">
        <v>33.041029340000001</v>
      </c>
      <c r="E85" s="6">
        <v>29.82</v>
      </c>
      <c r="F85" s="6">
        <v>28.57</v>
      </c>
      <c r="G85" s="6">
        <v>28.54</v>
      </c>
      <c r="H85" s="6">
        <v>29.54</v>
      </c>
      <c r="I85" s="6">
        <v>44.91814196</v>
      </c>
      <c r="J85" s="6">
        <v>28.395</v>
      </c>
      <c r="K85" s="6">
        <v>42.761984859999998</v>
      </c>
      <c r="L85" s="6">
        <v>22.73</v>
      </c>
      <c r="M85" s="6">
        <v>3.62</v>
      </c>
      <c r="N85" s="6">
        <v>3.21</v>
      </c>
      <c r="O85" s="6">
        <v>3.21</v>
      </c>
      <c r="P85" s="6">
        <v>3.21</v>
      </c>
      <c r="Q85" s="6">
        <v>3.21</v>
      </c>
      <c r="R85" s="6">
        <v>3.21</v>
      </c>
      <c r="S85" s="6">
        <v>2.8</v>
      </c>
      <c r="T85" s="6"/>
      <c r="U85" s="6">
        <v>28.090751229999999</v>
      </c>
      <c r="V85" s="6">
        <v>38.391143960000001</v>
      </c>
      <c r="W85" s="6">
        <v>41.199091359999997</v>
      </c>
      <c r="X85" s="6">
        <v>51.997726780000001</v>
      </c>
      <c r="Y85" s="6">
        <v>46.043372779999999</v>
      </c>
      <c r="Z85" s="6">
        <v>42.836044860000001</v>
      </c>
      <c r="AA85" s="7">
        <v>36.190246600000002</v>
      </c>
    </row>
    <row r="86" spans="1:27" x14ac:dyDescent="0.25">
      <c r="A86" s="1"/>
      <c r="B86" s="57"/>
      <c r="C86" s="5" t="s">
        <v>29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>
        <v>22.785</v>
      </c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>
        <v>68.355000000000004</v>
      </c>
      <c r="U87" s="9"/>
      <c r="V87" s="9"/>
      <c r="W87" s="9"/>
      <c r="X87" s="9"/>
      <c r="Y87" s="9"/>
      <c r="Z87" s="9"/>
      <c r="AA87" s="10"/>
    </row>
    <row r="88" spans="1:27" ht="15.75" thickTop="1" x14ac:dyDescent="0.25">
      <c r="A88" s="4"/>
      <c r="B88" s="56">
        <v>45769</v>
      </c>
      <c r="C88" s="5" t="s">
        <v>27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>
        <v>102.51</v>
      </c>
      <c r="T88" s="6">
        <v>113.38133556</v>
      </c>
      <c r="U88" s="6">
        <v>141.52103959999999</v>
      </c>
      <c r="V88" s="6">
        <v>212.99</v>
      </c>
      <c r="W88" s="6">
        <v>329.76</v>
      </c>
      <c r="X88" s="6">
        <v>380.88</v>
      </c>
      <c r="Y88" s="6">
        <v>232.1</v>
      </c>
      <c r="Z88" s="6">
        <v>186.68</v>
      </c>
      <c r="AA88" s="7"/>
    </row>
    <row r="89" spans="1:27" x14ac:dyDescent="0.25">
      <c r="A89" s="1"/>
      <c r="B89" s="57"/>
      <c r="C89" s="5" t="s">
        <v>28</v>
      </c>
      <c r="D89" s="6">
        <v>36.881209859999998</v>
      </c>
      <c r="E89" s="6">
        <v>44.77</v>
      </c>
      <c r="F89" s="6"/>
      <c r="G89" s="6"/>
      <c r="H89" s="6"/>
      <c r="I89" s="6">
        <v>40.15886407</v>
      </c>
      <c r="J89" s="6">
        <v>46.38177993</v>
      </c>
      <c r="K89" s="6">
        <v>54.74553702</v>
      </c>
      <c r="L89" s="6">
        <v>53.245212539999997</v>
      </c>
      <c r="M89" s="6">
        <v>31.0364</v>
      </c>
      <c r="N89" s="6">
        <v>26.3</v>
      </c>
      <c r="O89" s="6">
        <v>23.24</v>
      </c>
      <c r="P89" s="6">
        <v>22.59</v>
      </c>
      <c r="Q89" s="6">
        <v>19.989999999999998</v>
      </c>
      <c r="R89" s="6">
        <v>21.52</v>
      </c>
      <c r="S89" s="6"/>
      <c r="T89" s="6"/>
      <c r="U89" s="6"/>
      <c r="V89" s="6"/>
      <c r="W89" s="6"/>
      <c r="X89" s="6"/>
      <c r="Y89" s="6"/>
      <c r="Z89" s="6"/>
      <c r="AA89" s="7">
        <v>57.31</v>
      </c>
    </row>
    <row r="90" spans="1:27" x14ac:dyDescent="0.25">
      <c r="A90" s="1"/>
      <c r="B90" s="57"/>
      <c r="C90" s="5" t="s">
        <v>29</v>
      </c>
      <c r="D90" s="6"/>
      <c r="E90" s="6"/>
      <c r="F90" s="6">
        <v>44.134999999999998</v>
      </c>
      <c r="G90" s="6">
        <v>42.87</v>
      </c>
      <c r="H90" s="6">
        <v>42.645000000000003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58"/>
      <c r="C91" s="8" t="s">
        <v>30</v>
      </c>
      <c r="D91" s="9"/>
      <c r="E91" s="9"/>
      <c r="F91" s="9">
        <v>132.405</v>
      </c>
      <c r="G91" s="9">
        <v>128.61000000000001</v>
      </c>
      <c r="H91" s="9">
        <v>127.935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6">
        <v>45770</v>
      </c>
      <c r="C92" s="5" t="s">
        <v>27</v>
      </c>
      <c r="D92" s="6"/>
      <c r="E92" s="6">
        <v>151.94999999999999</v>
      </c>
      <c r="F92" s="6"/>
      <c r="G92" s="6"/>
      <c r="H92" s="6"/>
      <c r="I92" s="6"/>
      <c r="J92" s="6"/>
      <c r="K92" s="6">
        <v>217.05</v>
      </c>
      <c r="L92" s="6">
        <v>150.02545455000001</v>
      </c>
      <c r="M92" s="6"/>
      <c r="N92" s="6"/>
      <c r="O92" s="6"/>
      <c r="P92" s="6"/>
      <c r="Q92" s="6"/>
      <c r="R92" s="6"/>
      <c r="S92" s="6">
        <v>124.31</v>
      </c>
      <c r="T92" s="6">
        <v>139.60379336</v>
      </c>
      <c r="U92" s="6">
        <v>154.84012894</v>
      </c>
      <c r="V92" s="6">
        <v>196.76728667</v>
      </c>
      <c r="W92" s="6">
        <v>248.08149577</v>
      </c>
      <c r="X92" s="6">
        <v>281.37676833</v>
      </c>
      <c r="Y92" s="6">
        <v>175.74374022000001</v>
      </c>
      <c r="Z92" s="6">
        <v>143.42255940999999</v>
      </c>
      <c r="AA92" s="7">
        <v>136.44999999999999</v>
      </c>
    </row>
    <row r="93" spans="1:27" x14ac:dyDescent="0.25">
      <c r="A93" s="1"/>
      <c r="B93" s="57"/>
      <c r="C93" s="5" t="s">
        <v>28</v>
      </c>
      <c r="D93" s="6">
        <v>34.77328413</v>
      </c>
      <c r="E93" s="6"/>
      <c r="F93" s="6">
        <v>29.99</v>
      </c>
      <c r="G93" s="6">
        <v>29.92</v>
      </c>
      <c r="H93" s="6">
        <v>31.14</v>
      </c>
      <c r="I93" s="6">
        <v>34.005000000000003</v>
      </c>
      <c r="J93" s="6">
        <v>41.244999999999997</v>
      </c>
      <c r="K93" s="6"/>
      <c r="L93" s="6"/>
      <c r="M93" s="6">
        <v>47.045053000000003</v>
      </c>
      <c r="N93" s="6">
        <v>24.81</v>
      </c>
      <c r="O93" s="6">
        <v>25.9</v>
      </c>
      <c r="P93" s="6">
        <v>23.75</v>
      </c>
      <c r="Q93" s="6">
        <v>23.84</v>
      </c>
      <c r="R93" s="6">
        <v>25.99</v>
      </c>
      <c r="S93" s="6"/>
      <c r="T93" s="6"/>
      <c r="U93" s="6"/>
      <c r="V93" s="6"/>
      <c r="W93" s="6"/>
      <c r="X93" s="6"/>
      <c r="Y93" s="6"/>
      <c r="Z93" s="6"/>
      <c r="AA93" s="7"/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45771</v>
      </c>
      <c r="C96" s="5" t="s">
        <v>27</v>
      </c>
      <c r="D96" s="6"/>
      <c r="E96" s="6"/>
      <c r="F96" s="6"/>
      <c r="G96" s="6"/>
      <c r="H96" s="6"/>
      <c r="I96" s="6"/>
      <c r="J96" s="6"/>
      <c r="K96" s="6">
        <v>164.36829603999999</v>
      </c>
      <c r="L96" s="6">
        <v>163.12530744</v>
      </c>
      <c r="M96" s="6">
        <v>132.47999999999999</v>
      </c>
      <c r="N96" s="6">
        <v>121.07</v>
      </c>
      <c r="O96" s="6">
        <v>107.56</v>
      </c>
      <c r="P96" s="6"/>
      <c r="Q96" s="6"/>
      <c r="R96" s="6"/>
      <c r="S96" s="6"/>
      <c r="T96" s="6"/>
      <c r="U96" s="6"/>
      <c r="V96" s="6"/>
      <c r="W96" s="6">
        <v>181.1</v>
      </c>
      <c r="X96" s="6"/>
      <c r="Y96" s="6"/>
      <c r="Z96" s="6"/>
      <c r="AA96" s="7">
        <v>139.65</v>
      </c>
    </row>
    <row r="97" spans="1:27" x14ac:dyDescent="0.25">
      <c r="A97" s="1"/>
      <c r="B97" s="57"/>
      <c r="C97" s="5" t="s">
        <v>28</v>
      </c>
      <c r="D97" s="6">
        <v>35.141492909999997</v>
      </c>
      <c r="E97" s="6">
        <v>27.04</v>
      </c>
      <c r="F97" s="6">
        <v>26.53</v>
      </c>
      <c r="G97" s="6">
        <v>26.07</v>
      </c>
      <c r="H97" s="6">
        <v>26.04</v>
      </c>
      <c r="I97" s="6">
        <v>28.01</v>
      </c>
      <c r="J97" s="6">
        <v>55.66</v>
      </c>
      <c r="K97" s="6"/>
      <c r="L97" s="6"/>
      <c r="M97" s="6"/>
      <c r="N97" s="6"/>
      <c r="O97" s="6"/>
      <c r="P97" s="6">
        <v>23.93</v>
      </c>
      <c r="Q97" s="6">
        <v>22.77</v>
      </c>
      <c r="R97" s="6">
        <v>23.34</v>
      </c>
      <c r="S97" s="6">
        <v>24.26</v>
      </c>
      <c r="T97" s="6">
        <v>41.359812730000002</v>
      </c>
      <c r="U97" s="6">
        <v>50.06</v>
      </c>
      <c r="V97" s="6">
        <v>39.695</v>
      </c>
      <c r="W97" s="6"/>
      <c r="X97" s="6">
        <v>46.98</v>
      </c>
      <c r="Y97" s="6">
        <v>57.24</v>
      </c>
      <c r="Z97" s="6">
        <v>53.27</v>
      </c>
      <c r="AA97" s="7"/>
    </row>
    <row r="98" spans="1:27" x14ac:dyDescent="0.25">
      <c r="A98" s="1"/>
      <c r="B98" s="57"/>
      <c r="C98" s="5" t="s">
        <v>29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6">
        <v>45772</v>
      </c>
      <c r="C100" s="5" t="s">
        <v>27</v>
      </c>
      <c r="D100" s="6">
        <v>125.37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7"/>
    </row>
    <row r="101" spans="1:27" x14ac:dyDescent="0.25">
      <c r="A101" s="1"/>
      <c r="B101" s="57"/>
      <c r="C101" s="5" t="s">
        <v>28</v>
      </c>
      <c r="D101" s="6"/>
      <c r="E101" s="6"/>
      <c r="F101" s="6">
        <v>24.85</v>
      </c>
      <c r="G101" s="6">
        <v>25.34</v>
      </c>
      <c r="H101" s="6">
        <v>25.77</v>
      </c>
      <c r="I101" s="6">
        <v>29.34</v>
      </c>
      <c r="J101" s="6">
        <v>31.62</v>
      </c>
      <c r="K101" s="6">
        <v>37.4641357</v>
      </c>
      <c r="L101" s="6">
        <v>33.98033702</v>
      </c>
      <c r="M101" s="6">
        <v>27.08540541</v>
      </c>
      <c r="N101" s="6">
        <v>25.89</v>
      </c>
      <c r="O101" s="6">
        <v>22.21</v>
      </c>
      <c r="P101" s="6">
        <v>20.76</v>
      </c>
      <c r="Q101" s="6">
        <v>15.12</v>
      </c>
      <c r="R101" s="6">
        <v>13.09</v>
      </c>
      <c r="S101" s="6">
        <v>19.489999999999998</v>
      </c>
      <c r="T101" s="6">
        <v>36.608241309999997</v>
      </c>
      <c r="U101" s="6">
        <v>28.459622800000002</v>
      </c>
      <c r="V101" s="6">
        <v>33.424953899999998</v>
      </c>
      <c r="W101" s="6">
        <v>37.080593870000001</v>
      </c>
      <c r="X101" s="6">
        <v>38.822947190000001</v>
      </c>
      <c r="Y101" s="6">
        <v>34.969118629999997</v>
      </c>
      <c r="Z101" s="6">
        <v>31.882898269999998</v>
      </c>
      <c r="AA101" s="7">
        <v>29.060679610000001</v>
      </c>
    </row>
    <row r="102" spans="1:27" x14ac:dyDescent="0.25">
      <c r="A102" s="1"/>
      <c r="B102" s="57"/>
      <c r="C102" s="5" t="s">
        <v>29</v>
      </c>
      <c r="D102" s="6"/>
      <c r="E102" s="6">
        <v>42.02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ht="15.75" thickBot="1" x14ac:dyDescent="0.3">
      <c r="A103" s="1"/>
      <c r="B103" s="58"/>
      <c r="C103" s="8" t="s">
        <v>30</v>
      </c>
      <c r="D103" s="9"/>
      <c r="E103" s="9">
        <v>126.06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ht="15.75" thickTop="1" x14ac:dyDescent="0.25">
      <c r="A104" s="4"/>
      <c r="B104" s="56">
        <v>45773</v>
      </c>
      <c r="C104" s="5" t="s">
        <v>27</v>
      </c>
      <c r="D104" s="6"/>
      <c r="E104" s="6"/>
      <c r="F104" s="6"/>
      <c r="G104" s="6"/>
      <c r="H104" s="6"/>
      <c r="I104" s="6"/>
      <c r="J104" s="6"/>
      <c r="K104" s="6"/>
      <c r="L104" s="6">
        <v>90.91</v>
      </c>
      <c r="M104" s="6"/>
      <c r="N104" s="6"/>
      <c r="O104" s="6"/>
      <c r="P104" s="6"/>
      <c r="Q104" s="6"/>
      <c r="R104" s="6">
        <v>1.66</v>
      </c>
      <c r="S104" s="6">
        <v>1.66</v>
      </c>
      <c r="T104" s="6">
        <v>0.26</v>
      </c>
      <c r="U104" s="6">
        <v>40.29</v>
      </c>
      <c r="V104" s="6"/>
      <c r="W104" s="6"/>
      <c r="X104" s="6"/>
      <c r="Y104" s="6"/>
      <c r="Z104" s="6"/>
      <c r="AA104" s="7"/>
    </row>
    <row r="105" spans="1:27" x14ac:dyDescent="0.25">
      <c r="A105" s="1"/>
      <c r="B105" s="57"/>
      <c r="C105" s="5" t="s">
        <v>28</v>
      </c>
      <c r="D105" s="6">
        <v>33.229999999999997</v>
      </c>
      <c r="E105" s="6">
        <v>28.2</v>
      </c>
      <c r="F105" s="6">
        <v>27.97</v>
      </c>
      <c r="G105" s="6">
        <v>27.48</v>
      </c>
      <c r="H105" s="6">
        <v>27.28</v>
      </c>
      <c r="I105" s="6">
        <v>27.76</v>
      </c>
      <c r="J105" s="6">
        <v>28.36</v>
      </c>
      <c r="K105" s="6">
        <v>26.06</v>
      </c>
      <c r="L105" s="6"/>
      <c r="M105" s="6"/>
      <c r="N105" s="6"/>
      <c r="O105" s="6">
        <v>0.38</v>
      </c>
      <c r="P105" s="6">
        <v>0.38</v>
      </c>
      <c r="Q105" s="6"/>
      <c r="R105" s="6"/>
      <c r="S105" s="6"/>
      <c r="T105" s="6"/>
      <c r="U105" s="6"/>
      <c r="V105" s="6">
        <v>39.75</v>
      </c>
      <c r="W105" s="6">
        <v>32.262458100000003</v>
      </c>
      <c r="X105" s="6">
        <v>35.44</v>
      </c>
      <c r="Y105" s="6">
        <v>47.82</v>
      </c>
      <c r="Z105" s="6">
        <v>43.03</v>
      </c>
      <c r="AA105" s="7">
        <v>24.603511449999999</v>
      </c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/>
      <c r="H106" s="6"/>
      <c r="I106" s="6"/>
      <c r="J106" s="6"/>
      <c r="K106" s="6"/>
      <c r="L106" s="6"/>
      <c r="M106" s="6">
        <v>17.225000000000001</v>
      </c>
      <c r="N106" s="6">
        <v>1.2749999999999999</v>
      </c>
      <c r="O106" s="6"/>
      <c r="P106" s="6"/>
      <c r="Q106" s="6">
        <v>0.64</v>
      </c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/>
      <c r="F107" s="9"/>
      <c r="G107" s="9"/>
      <c r="H107" s="9"/>
      <c r="I107" s="9"/>
      <c r="J107" s="9"/>
      <c r="K107" s="9"/>
      <c r="L107" s="9"/>
      <c r="M107" s="9">
        <v>51.674999999999997</v>
      </c>
      <c r="N107" s="9">
        <v>3.8250000000000002</v>
      </c>
      <c r="O107" s="9"/>
      <c r="P107" s="9"/>
      <c r="Q107" s="9">
        <v>1.92</v>
      </c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6">
        <v>45774</v>
      </c>
      <c r="C108" s="5" t="s">
        <v>27</v>
      </c>
      <c r="D108" s="6"/>
      <c r="E108" s="6"/>
      <c r="F108" s="6"/>
      <c r="G108" s="6"/>
      <c r="H108" s="6"/>
      <c r="I108" s="6"/>
      <c r="J108" s="6">
        <v>87.11</v>
      </c>
      <c r="K108" s="6">
        <v>81.37</v>
      </c>
      <c r="L108" s="6"/>
      <c r="M108" s="6">
        <v>0.26</v>
      </c>
      <c r="N108" s="6">
        <v>11.96</v>
      </c>
      <c r="O108" s="6">
        <v>11.96</v>
      </c>
      <c r="P108" s="6">
        <v>11.96</v>
      </c>
      <c r="Q108" s="6">
        <v>11.96</v>
      </c>
      <c r="R108" s="6"/>
      <c r="S108" s="6"/>
      <c r="T108" s="6"/>
      <c r="U108" s="6">
        <v>23.86</v>
      </c>
      <c r="V108" s="6">
        <v>125.0113253</v>
      </c>
      <c r="W108" s="6">
        <v>146.90724166999999</v>
      </c>
      <c r="X108" s="6">
        <v>166.4</v>
      </c>
      <c r="Y108" s="6">
        <v>145.06666666999999</v>
      </c>
      <c r="Z108" s="6">
        <v>128.69313725000001</v>
      </c>
      <c r="AA108" s="7">
        <v>140.93</v>
      </c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>
        <v>2.76</v>
      </c>
      <c r="S109" s="6"/>
      <c r="T109" s="6"/>
      <c r="U109" s="6"/>
      <c r="V109" s="6"/>
      <c r="W109" s="6"/>
      <c r="X109" s="6"/>
      <c r="Y109" s="6"/>
      <c r="Z109" s="6"/>
      <c r="AA109" s="7"/>
    </row>
    <row r="110" spans="1:27" x14ac:dyDescent="0.25">
      <c r="A110" s="1"/>
      <c r="B110" s="57"/>
      <c r="C110" s="5" t="s">
        <v>29</v>
      </c>
      <c r="D110" s="6">
        <v>34.725000000000001</v>
      </c>
      <c r="E110" s="6">
        <v>30.91</v>
      </c>
      <c r="F110" s="6">
        <v>29.03</v>
      </c>
      <c r="G110" s="6">
        <v>29.39</v>
      </c>
      <c r="H110" s="6">
        <v>32.14</v>
      </c>
      <c r="I110" s="6">
        <v>33.700000000000003</v>
      </c>
      <c r="J110" s="6"/>
      <c r="K110" s="6"/>
      <c r="L110" s="6">
        <v>17.52</v>
      </c>
      <c r="M110" s="6"/>
      <c r="N110" s="6"/>
      <c r="O110" s="6"/>
      <c r="P110" s="6"/>
      <c r="Q110" s="6"/>
      <c r="R110" s="6"/>
      <c r="S110" s="6">
        <v>4.5999999999999996</v>
      </c>
      <c r="T110" s="6">
        <v>4.5999999999999996</v>
      </c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>
        <v>104.175</v>
      </c>
      <c r="E111" s="9">
        <v>92.73</v>
      </c>
      <c r="F111" s="9">
        <v>87.09</v>
      </c>
      <c r="G111" s="9">
        <v>88.17</v>
      </c>
      <c r="H111" s="9">
        <v>96.42</v>
      </c>
      <c r="I111" s="9">
        <v>101.1</v>
      </c>
      <c r="J111" s="9"/>
      <c r="K111" s="9"/>
      <c r="L111" s="9">
        <v>52.56</v>
      </c>
      <c r="M111" s="9"/>
      <c r="N111" s="9"/>
      <c r="O111" s="9"/>
      <c r="P111" s="9"/>
      <c r="Q111" s="9"/>
      <c r="R111" s="9"/>
      <c r="S111" s="9">
        <v>13.8</v>
      </c>
      <c r="T111" s="9">
        <v>13.8</v>
      </c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6">
        <v>45775</v>
      </c>
      <c r="C112" s="5" t="s">
        <v>27</v>
      </c>
      <c r="D112" s="6">
        <v>126.46098130999999</v>
      </c>
      <c r="E112" s="6"/>
      <c r="F112" s="6"/>
      <c r="G112" s="6"/>
      <c r="H112" s="6"/>
      <c r="I112" s="6"/>
      <c r="J112" s="6">
        <v>181.685</v>
      </c>
      <c r="K112" s="6"/>
      <c r="L112" s="6">
        <v>123.91500000000001</v>
      </c>
      <c r="M112" s="6">
        <v>87.575000000000003</v>
      </c>
      <c r="N112" s="6">
        <v>12.23</v>
      </c>
      <c r="O112" s="6">
        <v>7.49</v>
      </c>
      <c r="P112" s="6"/>
      <c r="Q112" s="6"/>
      <c r="R112" s="6"/>
      <c r="S112" s="6"/>
      <c r="T112" s="6">
        <v>2.74</v>
      </c>
      <c r="U112" s="6">
        <v>95</v>
      </c>
      <c r="V112" s="6"/>
      <c r="W112" s="6"/>
      <c r="X112" s="6">
        <v>295.41256491000001</v>
      </c>
      <c r="Y112" s="6">
        <v>192.47115875</v>
      </c>
      <c r="Z112" s="6">
        <v>157.78826888</v>
      </c>
      <c r="AA112" s="7">
        <v>144.31496374</v>
      </c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>
        <v>1.73</v>
      </c>
      <c r="Q113" s="6">
        <v>1.73</v>
      </c>
      <c r="R113" s="6">
        <v>1.73</v>
      </c>
      <c r="S113" s="6">
        <v>1.73</v>
      </c>
      <c r="T113" s="6"/>
      <c r="U113" s="6"/>
      <c r="V113" s="6">
        <v>38.074101679999998</v>
      </c>
      <c r="W113" s="6">
        <v>76.73</v>
      </c>
      <c r="X113" s="6"/>
      <c r="Y113" s="6"/>
      <c r="Z113" s="6"/>
      <c r="AA113" s="7"/>
    </row>
    <row r="114" spans="1:27" x14ac:dyDescent="0.25">
      <c r="A114" s="1"/>
      <c r="B114" s="57"/>
      <c r="C114" s="5" t="s">
        <v>29</v>
      </c>
      <c r="D114" s="6"/>
      <c r="E114" s="6">
        <v>43.9</v>
      </c>
      <c r="F114" s="6">
        <v>41.784999999999997</v>
      </c>
      <c r="G114" s="6">
        <v>43.274999999999999</v>
      </c>
      <c r="H114" s="6">
        <v>46.045000000000002</v>
      </c>
      <c r="I114" s="6">
        <v>50.15</v>
      </c>
      <c r="J114" s="6"/>
      <c r="K114" s="6">
        <v>65.545000000000002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58"/>
      <c r="C115" s="8" t="s">
        <v>30</v>
      </c>
      <c r="D115" s="9"/>
      <c r="E115" s="9">
        <v>131.69999999999999</v>
      </c>
      <c r="F115" s="9">
        <v>125.355</v>
      </c>
      <c r="G115" s="9">
        <v>129.82499999999999</v>
      </c>
      <c r="H115" s="9">
        <v>138.13499999999999</v>
      </c>
      <c r="I115" s="9">
        <v>150.44999999999999</v>
      </c>
      <c r="J115" s="9"/>
      <c r="K115" s="9">
        <v>196.63499999999999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6">
        <v>45776</v>
      </c>
      <c r="C116" s="5" t="s">
        <v>27</v>
      </c>
      <c r="D116" s="6">
        <v>136.99928940000001</v>
      </c>
      <c r="E116" s="6">
        <v>128.42673819999999</v>
      </c>
      <c r="F116" s="6">
        <v>121.578</v>
      </c>
      <c r="G116" s="6">
        <v>116.18350649</v>
      </c>
      <c r="H116" s="6">
        <v>119.70102041</v>
      </c>
      <c r="I116" s="6">
        <v>133.78399999999999</v>
      </c>
      <c r="J116" s="6">
        <v>159.12083813000001</v>
      </c>
      <c r="K116" s="6">
        <v>169.47</v>
      </c>
      <c r="L116" s="6"/>
      <c r="M116" s="6">
        <v>82.28</v>
      </c>
      <c r="N116" s="6"/>
      <c r="O116" s="6"/>
      <c r="P116" s="6"/>
      <c r="Q116" s="6"/>
      <c r="R116" s="6"/>
      <c r="S116" s="6"/>
      <c r="T116" s="6">
        <v>19.5</v>
      </c>
      <c r="U116" s="6"/>
      <c r="V116" s="6"/>
      <c r="W116" s="6"/>
      <c r="X116" s="6">
        <v>267.8</v>
      </c>
      <c r="Y116" s="6">
        <v>183.89008240999999</v>
      </c>
      <c r="Z116" s="6">
        <v>164.57</v>
      </c>
      <c r="AA116" s="7">
        <v>137.32889607000001</v>
      </c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/>
      <c r="L117" s="6">
        <v>46.45</v>
      </c>
      <c r="M117" s="6"/>
      <c r="N117" s="6"/>
      <c r="O117" s="6">
        <v>2.25</v>
      </c>
      <c r="P117" s="6">
        <v>2.25</v>
      </c>
      <c r="Q117" s="6">
        <v>2.25</v>
      </c>
      <c r="R117" s="6">
        <v>2.25</v>
      </c>
      <c r="S117" s="6">
        <v>2.25</v>
      </c>
      <c r="T117" s="6"/>
      <c r="U117" s="6">
        <v>25.17695411</v>
      </c>
      <c r="V117" s="6">
        <v>30.605</v>
      </c>
      <c r="W117" s="6">
        <v>70.260000000000005</v>
      </c>
      <c r="X117" s="6"/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>
        <v>0.1</v>
      </c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v>0.3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6">
        <v>45777</v>
      </c>
      <c r="C120" s="5" t="s">
        <v>27</v>
      </c>
      <c r="D120" s="6">
        <v>129.88023683</v>
      </c>
      <c r="E120" s="6">
        <v>119.51311419</v>
      </c>
      <c r="F120" s="6">
        <v>115.69368421</v>
      </c>
      <c r="G120" s="6">
        <v>116.41285714</v>
      </c>
      <c r="H120" s="6">
        <v>121.01</v>
      </c>
      <c r="I120" s="6">
        <v>145.5</v>
      </c>
      <c r="J120" s="6">
        <v>172.56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>
        <v>267.26</v>
      </c>
      <c r="Y120" s="6">
        <v>181.62614292999999</v>
      </c>
      <c r="Z120" s="6">
        <v>141.22</v>
      </c>
      <c r="AA120" s="7">
        <v>135.76148087999999</v>
      </c>
    </row>
    <row r="121" spans="1:27" x14ac:dyDescent="0.25">
      <c r="A121" s="1"/>
      <c r="B121" s="57"/>
      <c r="C121" s="5" t="s">
        <v>28</v>
      </c>
      <c r="D121" s="6"/>
      <c r="E121" s="6"/>
      <c r="F121" s="6"/>
      <c r="G121" s="6"/>
      <c r="H121" s="6"/>
      <c r="I121" s="6"/>
      <c r="J121" s="6"/>
      <c r="K121" s="6">
        <v>47.79085422</v>
      </c>
      <c r="L121" s="6">
        <v>36.553218389999998</v>
      </c>
      <c r="M121" s="6">
        <v>18.57</v>
      </c>
      <c r="N121" s="6">
        <v>2.12</v>
      </c>
      <c r="O121" s="6">
        <v>4.09</v>
      </c>
      <c r="P121" s="6">
        <v>6.2468529999999998</v>
      </c>
      <c r="Q121" s="6">
        <v>6.2571544699999997</v>
      </c>
      <c r="R121" s="6">
        <v>6.2593927100000002</v>
      </c>
      <c r="S121" s="6">
        <v>4.09</v>
      </c>
      <c r="T121" s="6">
        <v>6.05</v>
      </c>
      <c r="U121" s="6">
        <v>23.99</v>
      </c>
      <c r="V121" s="6">
        <v>31.692292089999999</v>
      </c>
      <c r="W121" s="6">
        <v>67.010000000000005</v>
      </c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31</v>
      </c>
      <c r="B1" s="15" t="s">
        <v>32</v>
      </c>
      <c r="C1" s="15" t="s">
        <v>33</v>
      </c>
      <c r="D1" s="16" t="s">
        <v>34</v>
      </c>
    </row>
    <row r="2" spans="1:4" ht="15.75" x14ac:dyDescent="0.25">
      <c r="A2" s="17">
        <v>45748</v>
      </c>
      <c r="B2" s="18" t="s">
        <v>35</v>
      </c>
      <c r="C2" s="18">
        <v>1</v>
      </c>
      <c r="D2" s="19">
        <v>61.695</v>
      </c>
    </row>
    <row r="3" spans="1:4" ht="15.75" x14ac:dyDescent="0.25">
      <c r="A3" s="17">
        <v>45749</v>
      </c>
      <c r="B3" s="18" t="s">
        <v>35</v>
      </c>
      <c r="C3" s="18">
        <v>1</v>
      </c>
      <c r="D3" s="19">
        <v>61.694800000000001</v>
      </c>
    </row>
    <row r="4" spans="1:4" ht="15.75" x14ac:dyDescent="0.25">
      <c r="A4" s="17">
        <v>45750</v>
      </c>
      <c r="B4" s="18" t="s">
        <v>35</v>
      </c>
      <c r="C4" s="18">
        <v>1</v>
      </c>
      <c r="D4" s="19">
        <v>61.671999999999997</v>
      </c>
    </row>
    <row r="5" spans="1:4" ht="15.75" x14ac:dyDescent="0.25">
      <c r="A5" s="17">
        <v>45751</v>
      </c>
      <c r="B5" s="18" t="s">
        <v>35</v>
      </c>
      <c r="C5" s="18">
        <v>1</v>
      </c>
      <c r="D5" s="19">
        <v>61.654200000000003</v>
      </c>
    </row>
    <row r="6" spans="1:4" ht="15.75" x14ac:dyDescent="0.25">
      <c r="A6" s="17">
        <v>45752</v>
      </c>
      <c r="B6" s="18" t="s">
        <v>35</v>
      </c>
      <c r="C6" s="18">
        <v>1</v>
      </c>
      <c r="D6" s="19">
        <v>61.606999999999999</v>
      </c>
    </row>
    <row r="7" spans="1:4" ht="15.75" x14ac:dyDescent="0.25">
      <c r="A7" s="17">
        <v>45753</v>
      </c>
      <c r="B7" s="18" t="s">
        <v>35</v>
      </c>
      <c r="C7" s="18">
        <v>1</v>
      </c>
      <c r="D7" s="19">
        <v>61.606999999999999</v>
      </c>
    </row>
    <row r="8" spans="1:4" ht="15.75" x14ac:dyDescent="0.25">
      <c r="A8" s="17">
        <v>45754</v>
      </c>
      <c r="B8" s="18" t="s">
        <v>35</v>
      </c>
      <c r="C8" s="18">
        <v>1</v>
      </c>
      <c r="D8" s="19">
        <v>61.606999999999999</v>
      </c>
    </row>
    <row r="9" spans="1:4" ht="15.75" x14ac:dyDescent="0.25">
      <c r="A9" s="17">
        <v>45755</v>
      </c>
      <c r="B9" s="18" t="s">
        <v>35</v>
      </c>
      <c r="C9" s="18">
        <v>1</v>
      </c>
      <c r="D9" s="19">
        <v>61.571300000000001</v>
      </c>
    </row>
    <row r="10" spans="1:4" ht="15.75" x14ac:dyDescent="0.25">
      <c r="A10" s="17">
        <v>45756</v>
      </c>
      <c r="B10" s="18" t="s">
        <v>35</v>
      </c>
      <c r="C10" s="18">
        <v>1</v>
      </c>
      <c r="D10" s="19">
        <v>61.550699999999999</v>
      </c>
    </row>
    <row r="11" spans="1:4" ht="15.75" x14ac:dyDescent="0.25">
      <c r="A11" s="17">
        <v>45757</v>
      </c>
      <c r="B11" s="18" t="s">
        <v>35</v>
      </c>
      <c r="C11" s="18">
        <v>1</v>
      </c>
      <c r="D11" s="19">
        <v>61.549300000000002</v>
      </c>
    </row>
    <row r="12" spans="1:4" ht="15.75" x14ac:dyDescent="0.25">
      <c r="A12" s="17">
        <v>45758</v>
      </c>
      <c r="B12" s="18" t="s">
        <v>35</v>
      </c>
      <c r="C12" s="18">
        <v>1</v>
      </c>
      <c r="D12" s="19">
        <v>61.539900000000003</v>
      </c>
    </row>
    <row r="13" spans="1:4" ht="15.75" x14ac:dyDescent="0.25">
      <c r="A13" s="17">
        <v>45759</v>
      </c>
      <c r="B13" s="18" t="s">
        <v>35</v>
      </c>
      <c r="C13" s="18">
        <v>1</v>
      </c>
      <c r="D13" s="19">
        <v>61.518999999999998</v>
      </c>
    </row>
    <row r="14" spans="1:4" ht="15.75" x14ac:dyDescent="0.25">
      <c r="A14" s="17">
        <v>45760</v>
      </c>
      <c r="B14" s="18" t="s">
        <v>35</v>
      </c>
      <c r="C14" s="18">
        <v>1</v>
      </c>
      <c r="D14" s="19">
        <v>61.518999999999998</v>
      </c>
    </row>
    <row r="15" spans="1:4" ht="15.75" x14ac:dyDescent="0.25">
      <c r="A15" s="17">
        <v>45761</v>
      </c>
      <c r="B15" s="18" t="s">
        <v>35</v>
      </c>
      <c r="C15" s="18">
        <v>1</v>
      </c>
      <c r="D15" s="19">
        <v>61.518999999999998</v>
      </c>
    </row>
    <row r="16" spans="1:4" ht="15.75" x14ac:dyDescent="0.25">
      <c r="A16" s="17">
        <v>45762</v>
      </c>
      <c r="B16" s="18" t="s">
        <v>35</v>
      </c>
      <c r="C16" s="18">
        <v>1</v>
      </c>
      <c r="D16" s="19">
        <v>61.494999999999997</v>
      </c>
    </row>
    <row r="17" spans="1:4" ht="15.75" x14ac:dyDescent="0.25">
      <c r="A17" s="17">
        <v>45763</v>
      </c>
      <c r="B17" s="18" t="s">
        <v>35</v>
      </c>
      <c r="C17" s="18">
        <v>1</v>
      </c>
      <c r="D17" s="19">
        <v>61.4955</v>
      </c>
    </row>
    <row r="18" spans="1:4" ht="15.75" x14ac:dyDescent="0.25">
      <c r="A18" s="17">
        <v>45764</v>
      </c>
      <c r="B18" s="18" t="s">
        <v>35</v>
      </c>
      <c r="C18" s="18">
        <v>1</v>
      </c>
      <c r="D18" s="19">
        <v>61.4923</v>
      </c>
    </row>
    <row r="19" spans="1:4" ht="15.75" x14ac:dyDescent="0.25">
      <c r="A19" s="17">
        <v>45765</v>
      </c>
      <c r="B19" s="18" t="s">
        <v>35</v>
      </c>
      <c r="C19" s="18">
        <v>1</v>
      </c>
      <c r="D19" s="19">
        <v>61.502000000000002</v>
      </c>
    </row>
    <row r="20" spans="1:4" ht="15.75" x14ac:dyDescent="0.25">
      <c r="A20" s="17">
        <v>45766</v>
      </c>
      <c r="B20" s="18" t="s">
        <v>35</v>
      </c>
      <c r="C20" s="18">
        <v>1</v>
      </c>
      <c r="D20" s="19">
        <v>61.502000000000002</v>
      </c>
    </row>
    <row r="21" spans="1:4" ht="15.75" x14ac:dyDescent="0.25">
      <c r="A21" s="17">
        <v>45767</v>
      </c>
      <c r="B21" s="18" t="s">
        <v>35</v>
      </c>
      <c r="C21" s="18">
        <v>1</v>
      </c>
      <c r="D21" s="19">
        <v>61.502000000000002</v>
      </c>
    </row>
    <row r="22" spans="1:4" ht="15.75" x14ac:dyDescent="0.25">
      <c r="A22" s="17">
        <v>45768</v>
      </c>
      <c r="B22" s="18" t="s">
        <v>35</v>
      </c>
      <c r="C22" s="18">
        <v>1</v>
      </c>
      <c r="D22" s="19">
        <v>61.502000000000002</v>
      </c>
    </row>
    <row r="23" spans="1:4" ht="15.75" x14ac:dyDescent="0.25">
      <c r="A23" s="17">
        <v>45769</v>
      </c>
      <c r="B23" s="18" t="s">
        <v>35</v>
      </c>
      <c r="C23" s="18">
        <v>1</v>
      </c>
      <c r="D23" s="19">
        <v>61.502000000000002</v>
      </c>
    </row>
    <row r="24" spans="1:4" ht="15.75" x14ac:dyDescent="0.25">
      <c r="A24" s="17">
        <v>45770</v>
      </c>
      <c r="B24" s="18" t="s">
        <v>35</v>
      </c>
      <c r="C24" s="18">
        <v>1</v>
      </c>
      <c r="D24" s="19">
        <v>61.514699999999998</v>
      </c>
    </row>
    <row r="25" spans="1:4" ht="15.75" x14ac:dyDescent="0.25">
      <c r="A25" s="17">
        <v>45771</v>
      </c>
      <c r="B25" s="18" t="s">
        <v>35</v>
      </c>
      <c r="C25" s="18">
        <v>1</v>
      </c>
      <c r="D25" s="19">
        <v>61.521500000000003</v>
      </c>
    </row>
    <row r="26" spans="1:4" ht="15.75" x14ac:dyDescent="0.25">
      <c r="A26" s="17">
        <v>45772</v>
      </c>
      <c r="B26" s="18" t="s">
        <v>35</v>
      </c>
      <c r="C26" s="18">
        <v>1</v>
      </c>
      <c r="D26" s="19">
        <v>61.5901</v>
      </c>
    </row>
    <row r="27" spans="1:4" ht="15.75" x14ac:dyDescent="0.25">
      <c r="A27" s="17">
        <v>45773</v>
      </c>
      <c r="B27" s="18" t="s">
        <v>35</v>
      </c>
      <c r="C27" s="18">
        <v>1</v>
      </c>
      <c r="D27" s="19">
        <v>61.638399999999997</v>
      </c>
    </row>
    <row r="28" spans="1:4" ht="15.75" x14ac:dyDescent="0.25">
      <c r="A28" s="17">
        <v>45774</v>
      </c>
      <c r="B28" s="18" t="s">
        <v>35</v>
      </c>
      <c r="C28" s="18">
        <v>1</v>
      </c>
      <c r="D28" s="19">
        <v>61.638399999999997</v>
      </c>
    </row>
    <row r="29" spans="1:4" ht="15.75" x14ac:dyDescent="0.25">
      <c r="A29" s="17">
        <v>45775</v>
      </c>
      <c r="B29" s="18" t="s">
        <v>35</v>
      </c>
      <c r="C29" s="18">
        <v>1</v>
      </c>
      <c r="D29" s="19">
        <v>61.638399999999997</v>
      </c>
    </row>
    <row r="30" spans="1:4" ht="15.75" x14ac:dyDescent="0.25">
      <c r="A30" s="17">
        <v>45776</v>
      </c>
      <c r="B30" s="18" t="s">
        <v>35</v>
      </c>
      <c r="C30" s="18">
        <v>1</v>
      </c>
      <c r="D30" s="19">
        <v>61.639299999999999</v>
      </c>
    </row>
    <row r="31" spans="1:4" ht="15.75" x14ac:dyDescent="0.25">
      <c r="A31" s="17">
        <v>45777</v>
      </c>
      <c r="B31" s="18" t="s">
        <v>35</v>
      </c>
      <c r="C31" s="18">
        <v>1</v>
      </c>
      <c r="D31" s="19">
        <v>61.632300000000001</v>
      </c>
    </row>
    <row r="32" spans="1:4" ht="16.5" thickTop="1" x14ac:dyDescent="0.25">
      <c r="A32" s="20"/>
      <c r="B32" s="21" t="s">
        <v>35</v>
      </c>
      <c r="C32" s="21"/>
      <c r="D32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tabSelected="1" topLeftCell="H93" zoomScaleNormal="100" workbookViewId="0">
      <selection activeCell="AF102" sqref="AF102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59" t="s">
        <v>0</v>
      </c>
      <c r="C2" s="61" t="s">
        <v>1</v>
      </c>
      <c r="D2" s="63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x14ac:dyDescent="0.25">
      <c r="A4" s="4"/>
      <c r="B4" s="56">
        <v>45748</v>
      </c>
      <c r="C4" s="5" t="s">
        <v>27</v>
      </c>
      <c r="D4" s="6"/>
      <c r="E4" s="6"/>
      <c r="F4" s="6"/>
      <c r="G4" s="6"/>
      <c r="H4" s="6"/>
      <c r="I4" s="6"/>
      <c r="J4" s="6"/>
      <c r="K4" s="6"/>
      <c r="L4" s="6">
        <v>14641.6221441585</v>
      </c>
      <c r="M4" s="6">
        <v>10085.52359126115</v>
      </c>
      <c r="N4" s="6">
        <v>7554.8811117662999</v>
      </c>
      <c r="O4" s="6">
        <v>6436.5096553879503</v>
      </c>
      <c r="P4" s="6">
        <v>5174.9766</v>
      </c>
      <c r="Q4" s="6">
        <v>3457.3878</v>
      </c>
      <c r="R4" s="6">
        <v>3983.4872650156499</v>
      </c>
      <c r="S4" s="6">
        <v>4893.1640443529996</v>
      </c>
      <c r="T4" s="6">
        <v>8174.9260038073498</v>
      </c>
      <c r="U4" s="6">
        <v>9481.6109595356993</v>
      </c>
      <c r="V4" s="6">
        <v>13254.105877642351</v>
      </c>
      <c r="W4" s="6">
        <v>15772.388552349301</v>
      </c>
      <c r="X4" s="6">
        <v>13009.204474351651</v>
      </c>
      <c r="Y4" s="6">
        <v>10508.1890850855</v>
      </c>
      <c r="Z4" s="6">
        <v>8976.3650967379508</v>
      </c>
      <c r="AA4" s="7">
        <v>7423.9008073807499</v>
      </c>
    </row>
    <row r="5" spans="1:27" x14ac:dyDescent="0.25">
      <c r="A5" s="4"/>
      <c r="B5" s="57"/>
      <c r="C5" s="5" t="s">
        <v>28</v>
      </c>
      <c r="D5" s="6">
        <v>2098.3657418716498</v>
      </c>
      <c r="E5" s="6">
        <v>2216.02671949365</v>
      </c>
      <c r="F5" s="6">
        <v>2252.21171059485</v>
      </c>
      <c r="G5" s="6">
        <v>1994.1682666756501</v>
      </c>
      <c r="H5" s="6">
        <v>1994.8056321680999</v>
      </c>
      <c r="I5" s="6">
        <v>2375.6545067080501</v>
      </c>
      <c r="J5" s="6">
        <v>2851.9600593798</v>
      </c>
      <c r="K5" s="6">
        <v>3277.8553499999998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</row>
    <row r="6" spans="1:27" x14ac:dyDescent="0.25">
      <c r="A6" s="4"/>
      <c r="B6" s="57"/>
      <c r="C6" s="5" t="s">
        <v>29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x14ac:dyDescent="0.25">
      <c r="A8" s="4"/>
      <c r="B8" s="56">
        <v>45749</v>
      </c>
      <c r="C8" s="5" t="s">
        <v>27</v>
      </c>
      <c r="D8" s="6">
        <v>5800.9357450058078</v>
      </c>
      <c r="E8" s="6">
        <v>5595.101412</v>
      </c>
      <c r="F8" s="6">
        <v>5588.3149839999996</v>
      </c>
      <c r="G8" s="6">
        <v>5717.8740639999996</v>
      </c>
      <c r="H8" s="6">
        <v>5801.1620439999997</v>
      </c>
      <c r="I8" s="6">
        <v>6886.373576</v>
      </c>
      <c r="J8" s="6">
        <v>11093.958936000001</v>
      </c>
      <c r="K8" s="6"/>
      <c r="L8" s="6">
        <v>11654.764668</v>
      </c>
      <c r="M8" s="6">
        <v>7954.9275120000002</v>
      </c>
      <c r="N8" s="6"/>
      <c r="O8" s="6">
        <v>4735.6928479999997</v>
      </c>
      <c r="P8" s="6">
        <v>3919.470644</v>
      </c>
      <c r="Q8" s="6">
        <v>3687.498196</v>
      </c>
      <c r="R8" s="6">
        <v>3876.1072859374358</v>
      </c>
      <c r="S8" s="6">
        <v>5577.2099200000002</v>
      </c>
      <c r="T8" s="6"/>
      <c r="U8" s="6"/>
      <c r="V8" s="6"/>
      <c r="W8" s="6"/>
      <c r="X8" s="6"/>
      <c r="Y8" s="6"/>
      <c r="Z8" s="6"/>
      <c r="AA8" s="7">
        <v>6934.4955200000004</v>
      </c>
    </row>
    <row r="9" spans="1:27" x14ac:dyDescent="0.25">
      <c r="A9" s="4"/>
      <c r="B9" s="57"/>
      <c r="C9" s="5" t="s">
        <v>28</v>
      </c>
      <c r="D9" s="6"/>
      <c r="E9" s="6"/>
      <c r="F9" s="6"/>
      <c r="G9" s="6"/>
      <c r="H9" s="6"/>
      <c r="I9" s="6"/>
      <c r="J9" s="6"/>
      <c r="K9" s="6">
        <v>4769.0080399999997</v>
      </c>
      <c r="L9" s="6"/>
      <c r="M9" s="6"/>
      <c r="N9" s="6">
        <v>2043.9487240000001</v>
      </c>
      <c r="O9" s="6"/>
      <c r="P9" s="6"/>
      <c r="Q9" s="6"/>
      <c r="R9" s="6"/>
      <c r="S9" s="6"/>
      <c r="T9" s="6">
        <v>2594.2663400000001</v>
      </c>
      <c r="U9" s="6">
        <v>3291.4175799999998</v>
      </c>
      <c r="V9" s="6">
        <v>3631.9728759999998</v>
      </c>
      <c r="W9" s="6">
        <v>4720.8860960000002</v>
      </c>
      <c r="X9" s="6">
        <v>4160.0803640000004</v>
      </c>
      <c r="Y9" s="6">
        <v>3344.4751080000001</v>
      </c>
      <c r="Z9" s="6">
        <v>2771.3304159999998</v>
      </c>
      <c r="AA9" s="7"/>
    </row>
    <row r="10" spans="1:27" x14ac:dyDescent="0.25">
      <c r="A10" s="4"/>
      <c r="B10" s="57"/>
      <c r="C10" s="5" t="s">
        <v>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6">
        <v>45750</v>
      </c>
      <c r="C12" s="5" t="s">
        <v>27</v>
      </c>
      <c r="D12" s="6">
        <v>6732.7322400000003</v>
      </c>
      <c r="E12" s="6">
        <v>7044.7925599999999</v>
      </c>
      <c r="F12" s="6"/>
      <c r="G12" s="6"/>
      <c r="H12" s="6"/>
      <c r="I12" s="6"/>
      <c r="J12" s="6">
        <v>12267.24305698424</v>
      </c>
      <c r="K12" s="6">
        <v>15183.831377763359</v>
      </c>
      <c r="L12" s="6">
        <v>12238.320047184399</v>
      </c>
      <c r="M12" s="6">
        <v>6342.3484799999997</v>
      </c>
      <c r="N12" s="6">
        <v>3313.0198399999999</v>
      </c>
      <c r="O12" s="6">
        <v>219.55232000000001</v>
      </c>
      <c r="P12" s="6">
        <v>269.50664</v>
      </c>
      <c r="Q12" s="6"/>
      <c r="R12" s="6"/>
      <c r="S12" s="6"/>
      <c r="T12" s="6"/>
      <c r="U12" s="6"/>
      <c r="V12" s="6">
        <v>13637.52936</v>
      </c>
      <c r="W12" s="6">
        <v>18107.432419812321</v>
      </c>
      <c r="X12" s="6">
        <v>17012.604662311442</v>
      </c>
      <c r="Y12" s="6">
        <v>13297.1590572808</v>
      </c>
      <c r="Z12" s="6">
        <v>10682.823839999999</v>
      </c>
      <c r="AA12" s="7">
        <v>9842.2344799999992</v>
      </c>
    </row>
    <row r="13" spans="1:27" x14ac:dyDescent="0.25">
      <c r="A13" s="4"/>
      <c r="B13" s="57"/>
      <c r="C13" s="5" t="s">
        <v>28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v>62.288719999999998</v>
      </c>
      <c r="R13" s="6">
        <v>62.288719999999998</v>
      </c>
      <c r="S13" s="6">
        <v>73.389679999999998</v>
      </c>
      <c r="T13" s="6">
        <v>975.18637231599996</v>
      </c>
      <c r="U13" s="6">
        <v>2713.5088867712798</v>
      </c>
      <c r="V13" s="6"/>
      <c r="W13" s="6"/>
      <c r="X13" s="6"/>
      <c r="Y13" s="6"/>
      <c r="Z13" s="6"/>
      <c r="AA13" s="7"/>
    </row>
    <row r="14" spans="1:27" x14ac:dyDescent="0.25">
      <c r="A14" s="4"/>
      <c r="B14" s="57"/>
      <c r="C14" s="5" t="s">
        <v>29</v>
      </c>
      <c r="D14" s="6"/>
      <c r="E14" s="6"/>
      <c r="F14" s="6">
        <v>2220.50036</v>
      </c>
      <c r="G14" s="6">
        <v>2207.2408799999998</v>
      </c>
      <c r="H14" s="6">
        <v>2434.5021999999999</v>
      </c>
      <c r="I14" s="6">
        <v>3170.5575199999998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7"/>
    </row>
    <row r="15" spans="1:27" x14ac:dyDescent="0.25">
      <c r="A15" s="4"/>
      <c r="B15" s="58"/>
      <c r="C15" s="8" t="s">
        <v>30</v>
      </c>
      <c r="D15" s="9"/>
      <c r="E15" s="9"/>
      <c r="F15" s="9">
        <v>6661.50108</v>
      </c>
      <c r="G15" s="9">
        <v>6621.72264</v>
      </c>
      <c r="H15" s="9">
        <v>7303.5065999999997</v>
      </c>
      <c r="I15" s="9">
        <v>9511.6725600000009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0"/>
    </row>
    <row r="16" spans="1:27" x14ac:dyDescent="0.25">
      <c r="A16" s="4"/>
      <c r="B16" s="56">
        <v>45751</v>
      </c>
      <c r="C16" s="5" t="s">
        <v>27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>
        <v>12078.109064580101</v>
      </c>
      <c r="W16" s="6">
        <v>16407.169582899769</v>
      </c>
      <c r="X16" s="6">
        <v>15565.319927609262</v>
      </c>
      <c r="Y16" s="6">
        <v>12740.223888</v>
      </c>
      <c r="Z16" s="6"/>
      <c r="AA16" s="7"/>
    </row>
    <row r="17" spans="1:27" x14ac:dyDescent="0.25">
      <c r="A17" s="1"/>
      <c r="B17" s="57"/>
      <c r="C17" s="5" t="s">
        <v>28</v>
      </c>
      <c r="D17" s="6">
        <v>2737.7654868458462</v>
      </c>
      <c r="E17" s="6">
        <v>1958.7539340000001</v>
      </c>
      <c r="F17" s="6">
        <v>1967.385522</v>
      </c>
      <c r="G17" s="6">
        <v>1968.618606</v>
      </c>
      <c r="H17" s="6">
        <v>2030.2728059999999</v>
      </c>
      <c r="I17" s="6">
        <v>2697.5646820374541</v>
      </c>
      <c r="J17" s="6">
        <v>2984.9512225553158</v>
      </c>
      <c r="K17" s="6">
        <v>3403.003569</v>
      </c>
      <c r="L17" s="6">
        <v>2619.3786869999999</v>
      </c>
      <c r="M17" s="6">
        <v>1786.1221740000001</v>
      </c>
      <c r="N17" s="6">
        <v>1205.33961</v>
      </c>
      <c r="O17" s="6">
        <v>144.88737</v>
      </c>
      <c r="P17" s="6"/>
      <c r="Q17" s="6">
        <v>81.383544000000001</v>
      </c>
      <c r="R17" s="6">
        <v>81.383544000000001</v>
      </c>
      <c r="S17" s="6">
        <v>17.879718</v>
      </c>
      <c r="T17" s="6">
        <v>628.25629800000002</v>
      </c>
      <c r="U17" s="6">
        <v>2028.765703607352</v>
      </c>
      <c r="V17" s="6"/>
      <c r="W17" s="6"/>
      <c r="X17" s="6"/>
      <c r="Y17" s="6"/>
      <c r="Z17" s="6">
        <v>4228.2450360000003</v>
      </c>
      <c r="AA17" s="7">
        <v>3444.003612</v>
      </c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v>135.33096900000001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x14ac:dyDescent="0.25">
      <c r="A19" s="1"/>
      <c r="B19" s="58"/>
      <c r="C19" s="8" t="s">
        <v>30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v>405.992907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x14ac:dyDescent="0.25">
      <c r="A20" s="4"/>
      <c r="B20" s="56">
        <v>45752</v>
      </c>
      <c r="C20" s="5" t="s">
        <v>27</v>
      </c>
      <c r="D20" s="6"/>
      <c r="E20" s="6">
        <v>10423.904399999999</v>
      </c>
      <c r="F20" s="6">
        <v>10086.91411</v>
      </c>
      <c r="G20" s="6">
        <v>10011.753570000001</v>
      </c>
      <c r="H20" s="6"/>
      <c r="I20" s="6"/>
      <c r="J20" s="6">
        <v>11142.85809</v>
      </c>
      <c r="K20" s="6">
        <v>10807.71601</v>
      </c>
      <c r="L20" s="6"/>
      <c r="M20" s="6"/>
      <c r="N20" s="6"/>
      <c r="O20" s="6"/>
      <c r="P20" s="6"/>
      <c r="Q20" s="6"/>
      <c r="R20" s="6">
        <v>300.64215999999999</v>
      </c>
      <c r="S20" s="6">
        <v>300.64215999999999</v>
      </c>
      <c r="T20" s="6">
        <v>547.68623000000002</v>
      </c>
      <c r="U20" s="6"/>
      <c r="V20" s="6">
        <v>8262.2153526685506</v>
      </c>
      <c r="W20" s="6">
        <v>15389.50597346344</v>
      </c>
      <c r="X20" s="6">
        <v>12747.39146354856</v>
      </c>
      <c r="Y20" s="6">
        <v>9549.7010699999992</v>
      </c>
      <c r="Z20" s="6">
        <v>7299.8134300000002</v>
      </c>
      <c r="AA20" s="7">
        <v>6353.5299100000002</v>
      </c>
    </row>
    <row r="21" spans="1:27" x14ac:dyDescent="0.25">
      <c r="A21" s="1"/>
      <c r="B21" s="57"/>
      <c r="C21" s="5" t="s">
        <v>28</v>
      </c>
      <c r="D21" s="6">
        <v>3835.65182</v>
      </c>
      <c r="E21" s="6"/>
      <c r="F21" s="6"/>
      <c r="G21" s="6"/>
      <c r="H21" s="6">
        <v>3324.9297900000001</v>
      </c>
      <c r="I21" s="6">
        <v>3348.3404500000001</v>
      </c>
      <c r="J21" s="6"/>
      <c r="K21" s="6"/>
      <c r="L21" s="6">
        <v>3141.9569999999999</v>
      </c>
      <c r="M21" s="6">
        <v>1575.42919729559</v>
      </c>
      <c r="N21" s="6">
        <v>12.321400000000001</v>
      </c>
      <c r="O21" s="6">
        <v>69.61591</v>
      </c>
      <c r="P21" s="6">
        <v>69.61591</v>
      </c>
      <c r="Q21" s="6">
        <v>69.61591</v>
      </c>
      <c r="R21" s="6"/>
      <c r="S21" s="6"/>
      <c r="T21" s="6"/>
      <c r="U21" s="6">
        <v>1591.2174683814501</v>
      </c>
      <c r="V21" s="6"/>
      <c r="W21" s="6"/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x14ac:dyDescent="0.25">
      <c r="A24" s="4"/>
      <c r="B24" s="56">
        <v>45753</v>
      </c>
      <c r="C24" s="5" t="s">
        <v>27</v>
      </c>
      <c r="D24" s="6">
        <v>6341.8416931924603</v>
      </c>
      <c r="E24" s="6"/>
      <c r="F24" s="6"/>
      <c r="G24" s="6"/>
      <c r="H24" s="6"/>
      <c r="I24" s="6"/>
      <c r="J24" s="6">
        <v>7333.6972800000003</v>
      </c>
      <c r="K24" s="6"/>
      <c r="L24" s="6"/>
      <c r="M24" s="6"/>
      <c r="N24" s="6"/>
      <c r="O24" s="6">
        <v>204.53523999999999</v>
      </c>
      <c r="P24" s="6">
        <v>204.53523999999999</v>
      </c>
      <c r="Q24" s="6">
        <v>204.53523999999999</v>
      </c>
      <c r="R24" s="6">
        <v>204.53523999999999</v>
      </c>
      <c r="S24" s="6">
        <v>204.53523999999999</v>
      </c>
      <c r="T24" s="6">
        <v>399.82943</v>
      </c>
      <c r="U24" s="6">
        <v>7908.4237229943401</v>
      </c>
      <c r="V24" s="6">
        <v>13309.891698598951</v>
      </c>
      <c r="W24" s="6">
        <v>14334.63608440136</v>
      </c>
      <c r="X24" s="6">
        <v>13432.540918274661</v>
      </c>
      <c r="Y24" s="6">
        <v>11529.517433673331</v>
      </c>
      <c r="Z24" s="6">
        <v>10481.83402642012</v>
      </c>
      <c r="AA24" s="7">
        <v>9349.4537961015103</v>
      </c>
    </row>
    <row r="25" spans="1:27" x14ac:dyDescent="0.25">
      <c r="A25" s="1"/>
      <c r="B25" s="57"/>
      <c r="C25" s="5" t="s">
        <v>28</v>
      </c>
      <c r="D25" s="6"/>
      <c r="E25" s="6"/>
      <c r="F25" s="6"/>
      <c r="G25" s="6"/>
      <c r="H25" s="6"/>
      <c r="I25" s="6">
        <v>2466.7442799999999</v>
      </c>
      <c r="J25" s="6"/>
      <c r="K25" s="6">
        <v>2370.9787145298801</v>
      </c>
      <c r="L25" s="6">
        <v>794.73030000000006</v>
      </c>
      <c r="M25" s="6">
        <v>12.321400000000001</v>
      </c>
      <c r="N25" s="6">
        <v>47.437390000000001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7"/>
    </row>
    <row r="26" spans="1:27" x14ac:dyDescent="0.25">
      <c r="A26" s="1"/>
      <c r="B26" s="57"/>
      <c r="C26" s="5" t="s">
        <v>29</v>
      </c>
      <c r="D26" s="6"/>
      <c r="E26" s="6">
        <v>1912.5893149999999</v>
      </c>
      <c r="F26" s="6">
        <v>1974.8123849999999</v>
      </c>
      <c r="G26" s="6">
        <v>2166.10212</v>
      </c>
      <c r="H26" s="6">
        <v>2225.8609099999999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x14ac:dyDescent="0.25">
      <c r="A27" s="1"/>
      <c r="B27" s="58"/>
      <c r="C27" s="8" t="s">
        <v>30</v>
      </c>
      <c r="D27" s="9"/>
      <c r="E27" s="9">
        <v>5737.7679449999996</v>
      </c>
      <c r="F27" s="9">
        <v>5924.4371549999996</v>
      </c>
      <c r="G27" s="9">
        <v>6498.3063599999996</v>
      </c>
      <c r="H27" s="9">
        <v>6677.5827300000001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x14ac:dyDescent="0.25">
      <c r="A28" s="4"/>
      <c r="B28" s="56">
        <v>45754</v>
      </c>
      <c r="C28" s="5" t="s">
        <v>27</v>
      </c>
      <c r="D28" s="6">
        <v>7587.3523349469297</v>
      </c>
      <c r="E28" s="6">
        <v>7050.9211500000001</v>
      </c>
      <c r="F28" s="6">
        <v>6763.8325299999997</v>
      </c>
      <c r="G28" s="6">
        <v>6938.7964099999999</v>
      </c>
      <c r="H28" s="6">
        <v>7076.7960899999998</v>
      </c>
      <c r="I28" s="6">
        <v>8678.9888035386903</v>
      </c>
      <c r="J28" s="6">
        <v>11237.10332162054</v>
      </c>
      <c r="K28" s="6">
        <v>15117.668232849001</v>
      </c>
      <c r="L28" s="6">
        <v>12352.22982159075</v>
      </c>
      <c r="M28" s="6">
        <v>8697.6762600000002</v>
      </c>
      <c r="N28" s="6">
        <v>6774.9217900000003</v>
      </c>
      <c r="O28" s="6">
        <v>5191.6218900000003</v>
      </c>
      <c r="P28" s="6">
        <v>3559.0363900000002</v>
      </c>
      <c r="Q28" s="6">
        <v>3685.9468099999999</v>
      </c>
      <c r="R28" s="6">
        <v>4805.9620699999996</v>
      </c>
      <c r="S28" s="6"/>
      <c r="T28" s="6"/>
      <c r="U28" s="6"/>
      <c r="V28" s="6"/>
      <c r="W28" s="6">
        <v>17949.738281455891</v>
      </c>
      <c r="X28" s="6">
        <v>19140.14053021252</v>
      </c>
      <c r="Y28" s="6">
        <v>13939.79876695042</v>
      </c>
      <c r="Z28" s="6">
        <v>12005.30762685345</v>
      </c>
      <c r="AA28" s="7">
        <v>10378.059706815709</v>
      </c>
    </row>
    <row r="29" spans="1:27" x14ac:dyDescent="0.25">
      <c r="A29" s="1"/>
      <c r="B29" s="57"/>
      <c r="C29" s="5" t="s">
        <v>28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>
        <v>1667.4344076371799</v>
      </c>
      <c r="T29" s="6">
        <v>2127.77803295694</v>
      </c>
      <c r="U29" s="6">
        <v>2737.4084928981702</v>
      </c>
      <c r="V29" s="6">
        <v>3268.96954900425</v>
      </c>
      <c r="W29" s="6"/>
      <c r="X29" s="6"/>
      <c r="Y29" s="6"/>
      <c r="Z29" s="6"/>
      <c r="AA29" s="7"/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x14ac:dyDescent="0.25">
      <c r="A32" s="4"/>
      <c r="B32" s="56">
        <v>45755</v>
      </c>
      <c r="C32" s="5" t="s">
        <v>27</v>
      </c>
      <c r="D32" s="6">
        <v>8038.5216775673953</v>
      </c>
      <c r="E32" s="6">
        <v>7638.582840491099</v>
      </c>
      <c r="F32" s="6">
        <v>7704.436268014997</v>
      </c>
      <c r="G32" s="6">
        <v>7810.4975855693574</v>
      </c>
      <c r="H32" s="6">
        <v>8038.5805705158446</v>
      </c>
      <c r="I32" s="6">
        <v>9440.5394117997566</v>
      </c>
      <c r="J32" s="6">
        <v>13103.32165076116</v>
      </c>
      <c r="K32" s="6">
        <v>15182.565471792223</v>
      </c>
      <c r="L32" s="6">
        <v>11648.356223231232</v>
      </c>
      <c r="M32" s="6">
        <v>7721.6757702302466</v>
      </c>
      <c r="N32" s="6">
        <v>6891.2776890809246</v>
      </c>
      <c r="O32" s="6">
        <v>5947.7875800000002</v>
      </c>
      <c r="P32" s="6">
        <v>4090.797172</v>
      </c>
      <c r="Q32" s="6">
        <v>3770.0106989999999</v>
      </c>
      <c r="R32" s="6">
        <v>4793.9414180000003</v>
      </c>
      <c r="S32" s="6">
        <v>6973.5654379999996</v>
      </c>
      <c r="T32" s="6">
        <v>7476.7164909357834</v>
      </c>
      <c r="U32" s="6">
        <v>8655.8243272379332</v>
      </c>
      <c r="V32" s="6">
        <v>16038.327867216509</v>
      </c>
      <c r="W32" s="6">
        <v>26790.288343</v>
      </c>
      <c r="X32" s="6"/>
      <c r="Y32" s="6">
        <v>14554.839607</v>
      </c>
      <c r="Z32" s="6">
        <v>11486.741728000001</v>
      </c>
      <c r="AA32" s="7">
        <v>10200.333557017912</v>
      </c>
    </row>
    <row r="33" spans="1:27" x14ac:dyDescent="0.25">
      <c r="A33" s="1"/>
      <c r="B33" s="57"/>
      <c r="C33" s="5" t="s">
        <v>28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>
        <v>8126.1801740000001</v>
      </c>
      <c r="Y33" s="6"/>
      <c r="Z33" s="6"/>
      <c r="AA33" s="7"/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6">
        <v>45756</v>
      </c>
      <c r="C36" s="5" t="s">
        <v>27</v>
      </c>
      <c r="D36" s="6">
        <v>9854.7404355064627</v>
      </c>
      <c r="E36" s="6">
        <v>8551.8542579999994</v>
      </c>
      <c r="F36" s="6">
        <v>8340.7353569999996</v>
      </c>
      <c r="G36" s="6">
        <v>8228.7130830000006</v>
      </c>
      <c r="H36" s="6"/>
      <c r="I36" s="6">
        <v>10668.196806552343</v>
      </c>
      <c r="J36" s="6">
        <v>13656.152998801512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>
        <v>20317.270562999998</v>
      </c>
      <c r="X36" s="6">
        <v>25954.699175999998</v>
      </c>
      <c r="Y36" s="6">
        <v>21726.166086000001</v>
      </c>
      <c r="Z36" s="6">
        <v>11032.347468</v>
      </c>
      <c r="AA36" s="7">
        <v>9431.6253920028248</v>
      </c>
    </row>
    <row r="37" spans="1:27" x14ac:dyDescent="0.25">
      <c r="A37" s="1"/>
      <c r="B37" s="57"/>
      <c r="C37" s="5" t="s">
        <v>28</v>
      </c>
      <c r="D37" s="6"/>
      <c r="E37" s="6"/>
      <c r="F37" s="6"/>
      <c r="G37" s="6"/>
      <c r="H37" s="6"/>
      <c r="I37" s="6"/>
      <c r="J37" s="6"/>
      <c r="K37" s="6">
        <v>4086.0923812751039</v>
      </c>
      <c r="L37" s="6">
        <v>2712.5077365604802</v>
      </c>
      <c r="M37" s="6">
        <v>1866.217224</v>
      </c>
      <c r="N37" s="6">
        <v>1575.6979200000001</v>
      </c>
      <c r="O37" s="6">
        <v>1199.623143</v>
      </c>
      <c r="P37" s="6">
        <v>280.05568499999998</v>
      </c>
      <c r="Q37" s="6">
        <v>329.91175199999998</v>
      </c>
      <c r="R37" s="6">
        <v>814.31576099999995</v>
      </c>
      <c r="S37" s="6">
        <v>1243.3241399999999</v>
      </c>
      <c r="T37" s="6">
        <v>1930.380371447181</v>
      </c>
      <c r="U37" s="6">
        <v>2409.039059612151</v>
      </c>
      <c r="V37" s="6">
        <v>2568.7031603426758</v>
      </c>
      <c r="W37" s="6"/>
      <c r="X37" s="6"/>
      <c r="Y37" s="6"/>
      <c r="Z37" s="6"/>
      <c r="AA37" s="7"/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>
        <v>3221.5636380000001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x14ac:dyDescent="0.25">
      <c r="A39" s="1"/>
      <c r="B39" s="58"/>
      <c r="C39" s="8" t="s">
        <v>30</v>
      </c>
      <c r="D39" s="9"/>
      <c r="E39" s="9"/>
      <c r="F39" s="9"/>
      <c r="G39" s="9"/>
      <c r="H39" s="9">
        <v>9664.6909140000007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6">
        <v>45757</v>
      </c>
      <c r="C40" s="5" t="s">
        <v>27</v>
      </c>
      <c r="D40" s="6">
        <v>8780.0960094835318</v>
      </c>
      <c r="E40" s="6">
        <v>8336.8078438729772</v>
      </c>
      <c r="F40" s="6"/>
      <c r="G40" s="6"/>
      <c r="H40" s="6"/>
      <c r="I40" s="6">
        <v>9642.1961013553318</v>
      </c>
      <c r="J40" s="6">
        <v>13031.61373033704</v>
      </c>
      <c r="K40" s="6">
        <v>16332.106755000001</v>
      </c>
      <c r="L40" s="6"/>
      <c r="M40" s="6"/>
      <c r="N40" s="6"/>
      <c r="O40" s="6"/>
      <c r="P40" s="6">
        <v>3192.562191</v>
      </c>
      <c r="Q40" s="6">
        <v>199.41973200000001</v>
      </c>
      <c r="R40" s="6">
        <v>16.002818000000001</v>
      </c>
      <c r="S40" s="6">
        <v>177.877477</v>
      </c>
      <c r="T40" s="6"/>
      <c r="U40" s="6"/>
      <c r="V40" s="6">
        <v>11102.262734</v>
      </c>
      <c r="W40" s="6">
        <v>15229.143298999999</v>
      </c>
      <c r="X40" s="6"/>
      <c r="Y40" s="6"/>
      <c r="Z40" s="6"/>
      <c r="AA40" s="7"/>
    </row>
    <row r="41" spans="1:27" x14ac:dyDescent="0.25">
      <c r="A41" s="1"/>
      <c r="B41" s="57"/>
      <c r="C41" s="5" t="s">
        <v>28</v>
      </c>
      <c r="D41" s="6"/>
      <c r="E41" s="6"/>
      <c r="F41" s="6"/>
      <c r="G41" s="6"/>
      <c r="H41" s="6"/>
      <c r="I41" s="6"/>
      <c r="J41" s="6"/>
      <c r="K41" s="6"/>
      <c r="L41" s="6">
        <v>3215.3759308239069</v>
      </c>
      <c r="M41" s="6">
        <v>2321.5908649572179</v>
      </c>
      <c r="N41" s="6">
        <v>2645.2603036601849</v>
      </c>
      <c r="O41" s="6">
        <v>1292.5353</v>
      </c>
      <c r="P41" s="6"/>
      <c r="Q41" s="6"/>
      <c r="R41" s="6"/>
      <c r="S41" s="6"/>
      <c r="T41" s="6">
        <v>2043.564815780622</v>
      </c>
      <c r="U41" s="6">
        <v>1547.9648950000001</v>
      </c>
      <c r="V41" s="6"/>
      <c r="W41" s="6"/>
      <c r="X41" s="6">
        <v>4220.9795925035487</v>
      </c>
      <c r="Y41" s="6">
        <v>2541.0466531862121</v>
      </c>
      <c r="Z41" s="6">
        <v>2587.515111079083</v>
      </c>
      <c r="AA41" s="7">
        <v>1809.2458723932459</v>
      </c>
    </row>
    <row r="42" spans="1:27" x14ac:dyDescent="0.25">
      <c r="A42" s="1"/>
      <c r="B42" s="57"/>
      <c r="C42" s="5" t="s">
        <v>29</v>
      </c>
      <c r="D42" s="6"/>
      <c r="E42" s="6"/>
      <c r="F42" s="6">
        <v>2872.1980844999998</v>
      </c>
      <c r="G42" s="6">
        <v>2850.9635760000001</v>
      </c>
      <c r="H42" s="6">
        <v>2971.9079505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</row>
    <row r="43" spans="1:27" x14ac:dyDescent="0.25">
      <c r="A43" s="1"/>
      <c r="B43" s="58"/>
      <c r="C43" s="8" t="s">
        <v>30</v>
      </c>
      <c r="D43" s="9"/>
      <c r="E43" s="9"/>
      <c r="F43" s="9">
        <v>8616.5942534999995</v>
      </c>
      <c r="G43" s="9">
        <v>8552.8907280000003</v>
      </c>
      <c r="H43" s="9">
        <v>8915.7238515000008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6">
        <v>45758</v>
      </c>
      <c r="C44" s="5" t="s">
        <v>27</v>
      </c>
      <c r="D44" s="6">
        <v>7255.5542100000002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>
        <v>20283.551039999998</v>
      </c>
      <c r="Y44" s="6"/>
      <c r="Z44" s="6"/>
      <c r="AA44" s="7"/>
    </row>
    <row r="45" spans="1:27" x14ac:dyDescent="0.25">
      <c r="A45" s="1"/>
      <c r="B45" s="57"/>
      <c r="C45" s="5" t="s">
        <v>28</v>
      </c>
      <c r="D45" s="6"/>
      <c r="E45" s="6">
        <v>1380.9553559999999</v>
      </c>
      <c r="F45" s="6">
        <v>1236.336591</v>
      </c>
      <c r="G45" s="6">
        <v>1254.183162</v>
      </c>
      <c r="H45" s="6">
        <v>1411.109907</v>
      </c>
      <c r="I45" s="6">
        <v>1580.9600310000001</v>
      </c>
      <c r="J45" s="6">
        <v>3181.2386310994589</v>
      </c>
      <c r="K45" s="6">
        <v>2080.3034031861871</v>
      </c>
      <c r="L45" s="6">
        <v>1711.1094147091951</v>
      </c>
      <c r="M45" s="6">
        <v>1155.1039229999999</v>
      </c>
      <c r="N45" s="6">
        <v>272.621757</v>
      </c>
      <c r="O45" s="6">
        <v>12.307980000000001</v>
      </c>
      <c r="P45" s="6">
        <v>12.307980000000001</v>
      </c>
      <c r="Q45" s="6">
        <v>12.307980000000001</v>
      </c>
      <c r="R45" s="6">
        <v>401.24014799999998</v>
      </c>
      <c r="S45" s="6">
        <v>401.24014799999998</v>
      </c>
      <c r="T45" s="6">
        <v>799.40330100000006</v>
      </c>
      <c r="U45" s="6">
        <v>2692.5067752593609</v>
      </c>
      <c r="V45" s="6">
        <v>3241.0056896602591</v>
      </c>
      <c r="W45" s="6">
        <v>4420.0664181759603</v>
      </c>
      <c r="X45" s="6"/>
      <c r="Y45" s="6">
        <v>5608.746486</v>
      </c>
      <c r="Z45" s="6">
        <v>4683.8017890000001</v>
      </c>
      <c r="AA45" s="7">
        <v>3375.4635149999999</v>
      </c>
    </row>
    <row r="46" spans="1:27" x14ac:dyDescent="0.25">
      <c r="A46" s="1"/>
      <c r="B46" s="57"/>
      <c r="C46" s="5" t="s">
        <v>29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x14ac:dyDescent="0.25">
      <c r="A48" s="4"/>
      <c r="B48" s="56">
        <v>45759</v>
      </c>
      <c r="C48" s="5" t="s">
        <v>27</v>
      </c>
      <c r="D48" s="6">
        <v>10229.37932</v>
      </c>
      <c r="E48" s="6">
        <v>9921.7843200000007</v>
      </c>
      <c r="F48" s="6"/>
      <c r="G48" s="6"/>
      <c r="H48" s="6"/>
      <c r="I48" s="6"/>
      <c r="J48" s="6">
        <v>9294.89632281579</v>
      </c>
      <c r="K48" s="6">
        <v>8613.96342027832</v>
      </c>
      <c r="L48" s="6">
        <v>8404.9081309286594</v>
      </c>
      <c r="M48" s="6">
        <v>5507.4884750000001</v>
      </c>
      <c r="N48" s="6">
        <v>1614.566155</v>
      </c>
      <c r="O48" s="6">
        <v>4328.1421040475798</v>
      </c>
      <c r="P48" s="6"/>
      <c r="Q48" s="6"/>
      <c r="R48" s="6"/>
      <c r="S48" s="6"/>
      <c r="T48" s="6"/>
      <c r="U48" s="6"/>
      <c r="V48" s="6"/>
      <c r="W48" s="6"/>
      <c r="X48" s="6">
        <v>20792.191620000001</v>
      </c>
      <c r="Y48" s="6">
        <v>13548.329369999999</v>
      </c>
      <c r="Z48" s="6"/>
      <c r="AA48" s="7"/>
    </row>
    <row r="49" spans="1:27" x14ac:dyDescent="0.25">
      <c r="A49" s="1"/>
      <c r="B49" s="57"/>
      <c r="C49" s="5" t="s">
        <v>28</v>
      </c>
      <c r="D49" s="6"/>
      <c r="E49" s="6"/>
      <c r="F49" s="6">
        <v>3193.45129</v>
      </c>
      <c r="G49" s="6">
        <v>3130.7019100000002</v>
      </c>
      <c r="H49" s="6">
        <v>3157.77027</v>
      </c>
      <c r="I49" s="6"/>
      <c r="J49" s="6"/>
      <c r="K49" s="6"/>
      <c r="L49" s="6"/>
      <c r="M49" s="6"/>
      <c r="N49" s="6"/>
      <c r="O49" s="6"/>
      <c r="P49" s="6">
        <v>999.06856000000005</v>
      </c>
      <c r="Q49" s="6">
        <v>999.06856000000005</v>
      </c>
      <c r="R49" s="6">
        <v>999.06856000000005</v>
      </c>
      <c r="S49" s="6">
        <v>999.06856000000005</v>
      </c>
      <c r="T49" s="6">
        <v>999.06856000000005</v>
      </c>
      <c r="U49" s="6">
        <v>1625.3319799999999</v>
      </c>
      <c r="V49" s="6">
        <v>2370.8494813505299</v>
      </c>
      <c r="W49" s="6">
        <v>3876.3121900000001</v>
      </c>
      <c r="X49" s="6"/>
      <c r="Y49" s="6"/>
      <c r="Z49" s="6">
        <v>4470.5857299999998</v>
      </c>
      <c r="AA49" s="7">
        <v>2728.2202553975198</v>
      </c>
    </row>
    <row r="50" spans="1:27" x14ac:dyDescent="0.25">
      <c r="A50" s="1"/>
      <c r="B50" s="57"/>
      <c r="C50" s="5" t="s">
        <v>29</v>
      </c>
      <c r="D50" s="6"/>
      <c r="E50" s="6"/>
      <c r="F50" s="6"/>
      <c r="G50" s="6"/>
      <c r="H50" s="6"/>
      <c r="I50" s="6">
        <v>3195.2968599999999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</row>
    <row r="51" spans="1:27" x14ac:dyDescent="0.25">
      <c r="A51" s="1"/>
      <c r="B51" s="58"/>
      <c r="C51" s="8" t="s">
        <v>30</v>
      </c>
      <c r="D51" s="9"/>
      <c r="E51" s="9"/>
      <c r="F51" s="9"/>
      <c r="G51" s="9"/>
      <c r="H51" s="9"/>
      <c r="I51" s="9">
        <v>9585.8905799999993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/>
    </row>
    <row r="52" spans="1:27" x14ac:dyDescent="0.25">
      <c r="A52" s="4"/>
      <c r="B52" s="56">
        <v>45760</v>
      </c>
      <c r="C52" s="5" t="s">
        <v>27</v>
      </c>
      <c r="D52" s="6">
        <v>10091.57676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</row>
    <row r="53" spans="1:27" x14ac:dyDescent="0.25">
      <c r="A53" s="1"/>
      <c r="B53" s="57"/>
      <c r="C53" s="5" t="s">
        <v>28</v>
      </c>
      <c r="D53" s="6"/>
      <c r="E53" s="6"/>
      <c r="F53" s="6"/>
      <c r="G53" s="6"/>
      <c r="H53" s="6"/>
      <c r="I53" s="6"/>
      <c r="J53" s="6">
        <v>1143.6382100000001</v>
      </c>
      <c r="K53" s="6">
        <v>512.45326999999997</v>
      </c>
      <c r="L53" s="6">
        <v>243.61524</v>
      </c>
      <c r="M53" s="6">
        <v>155.64306999999999</v>
      </c>
      <c r="N53" s="6">
        <v>676.09380999999996</v>
      </c>
      <c r="O53" s="6">
        <v>676.09380999999996</v>
      </c>
      <c r="P53" s="6">
        <v>676.09380999999996</v>
      </c>
      <c r="Q53" s="6">
        <v>676.09380999999996</v>
      </c>
      <c r="R53" s="6">
        <v>676.09380999999996</v>
      </c>
      <c r="S53" s="6">
        <v>676.09380999999996</v>
      </c>
      <c r="T53" s="6">
        <v>676.09380999999996</v>
      </c>
      <c r="U53" s="6">
        <v>1196.5445500000001</v>
      </c>
      <c r="V53" s="6">
        <v>2189.2824370163798</v>
      </c>
      <c r="W53" s="6">
        <v>2931.7986792000002</v>
      </c>
      <c r="X53" s="6">
        <v>3896.61346</v>
      </c>
      <c r="Y53" s="6">
        <v>5124.5326999999997</v>
      </c>
      <c r="Z53" s="6">
        <v>2522.9793975061398</v>
      </c>
      <c r="AA53" s="7">
        <v>2167.1544747367202</v>
      </c>
    </row>
    <row r="54" spans="1:27" x14ac:dyDescent="0.25">
      <c r="A54" s="1"/>
      <c r="B54" s="57"/>
      <c r="C54" s="5" t="s">
        <v>29</v>
      </c>
      <c r="D54" s="6"/>
      <c r="E54" s="6">
        <v>2680.0752349999998</v>
      </c>
      <c r="F54" s="6">
        <v>2006.7497800000001</v>
      </c>
      <c r="G54" s="6">
        <v>1981.2193950000001</v>
      </c>
      <c r="H54" s="6">
        <v>2074.4206800000002</v>
      </c>
      <c r="I54" s="6">
        <v>2143.9371500000002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</row>
    <row r="55" spans="1:27" x14ac:dyDescent="0.25">
      <c r="A55" s="1"/>
      <c r="B55" s="58"/>
      <c r="C55" s="8" t="s">
        <v>30</v>
      </c>
      <c r="D55" s="9"/>
      <c r="E55" s="9">
        <v>8040.2257049999998</v>
      </c>
      <c r="F55" s="9">
        <v>6020.2493400000003</v>
      </c>
      <c r="G55" s="9">
        <v>5943.6581850000002</v>
      </c>
      <c r="H55" s="9">
        <v>6223.2620399999996</v>
      </c>
      <c r="I55" s="9">
        <v>6431.8114500000001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0"/>
    </row>
    <row r="56" spans="1:27" x14ac:dyDescent="0.25">
      <c r="A56" s="4"/>
      <c r="B56" s="56">
        <v>45761</v>
      </c>
      <c r="C56" s="5" t="s">
        <v>27</v>
      </c>
      <c r="D56" s="6"/>
      <c r="E56" s="6"/>
      <c r="F56" s="6"/>
      <c r="G56" s="6"/>
      <c r="H56" s="6"/>
      <c r="I56" s="6"/>
      <c r="J56" s="6"/>
      <c r="K56" s="6">
        <v>14164.13456</v>
      </c>
      <c r="L56" s="6">
        <v>12307.009938382</v>
      </c>
      <c r="M56" s="6">
        <v>9261.5157424562203</v>
      </c>
      <c r="N56" s="6">
        <v>8317.0505985092095</v>
      </c>
      <c r="O56" s="6"/>
      <c r="P56" s="6">
        <v>7831.0611049999998</v>
      </c>
      <c r="Q56" s="6">
        <v>7070.0710749999998</v>
      </c>
      <c r="R56" s="6">
        <v>6371.8304250000001</v>
      </c>
      <c r="S56" s="6">
        <v>7258.0981157140004</v>
      </c>
      <c r="T56" s="6">
        <v>9625.2627400000001</v>
      </c>
      <c r="U56" s="6">
        <v>10539.435079999999</v>
      </c>
      <c r="V56" s="6"/>
      <c r="W56" s="6"/>
      <c r="X56" s="6"/>
      <c r="Y56" s="6"/>
      <c r="Z56" s="6"/>
      <c r="AA56" s="7"/>
    </row>
    <row r="57" spans="1:27" x14ac:dyDescent="0.25">
      <c r="A57" s="1"/>
      <c r="B57" s="57"/>
      <c r="C57" s="5" t="s">
        <v>28</v>
      </c>
      <c r="D57" s="6">
        <v>2731.4770915587901</v>
      </c>
      <c r="E57" s="6">
        <v>1591.4965299999999</v>
      </c>
      <c r="F57" s="6">
        <v>1577.96235</v>
      </c>
      <c r="G57" s="6">
        <v>1584.1142500000001</v>
      </c>
      <c r="H57" s="6">
        <v>1634.5598299999999</v>
      </c>
      <c r="I57" s="6">
        <v>3074.7320228455901</v>
      </c>
      <c r="J57" s="6">
        <v>2297.7346499999999</v>
      </c>
      <c r="K57" s="6"/>
      <c r="L57" s="6"/>
      <c r="M57" s="6"/>
      <c r="N57" s="6"/>
      <c r="O57" s="6">
        <v>1886.78773</v>
      </c>
      <c r="P57" s="6"/>
      <c r="Q57" s="6"/>
      <c r="R57" s="6"/>
      <c r="S57" s="6"/>
      <c r="T57" s="6"/>
      <c r="U57" s="6"/>
      <c r="V57" s="6">
        <v>4483.5047199999999</v>
      </c>
      <c r="W57" s="6">
        <v>5764.3302999999996</v>
      </c>
      <c r="X57" s="6">
        <v>5285.0972899999997</v>
      </c>
      <c r="Y57" s="6">
        <v>3566.8716199999999</v>
      </c>
      <c r="Z57" s="6">
        <v>2947.3752899999999</v>
      </c>
      <c r="AA57" s="7">
        <v>2599.1777499999998</v>
      </c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58"/>
      <c r="C59" s="8" t="s">
        <v>30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x14ac:dyDescent="0.25">
      <c r="A60" s="4"/>
      <c r="B60" s="56">
        <v>45762</v>
      </c>
      <c r="C60" s="5" t="s">
        <v>27</v>
      </c>
      <c r="D60" s="6"/>
      <c r="E60" s="6"/>
      <c r="F60" s="6"/>
      <c r="G60" s="6"/>
      <c r="H60" s="6"/>
      <c r="I60" s="6"/>
      <c r="J60" s="6">
        <v>10700.13</v>
      </c>
      <c r="K60" s="6">
        <v>10506.99175874775</v>
      </c>
      <c r="L60" s="6">
        <v>9220.7050819831493</v>
      </c>
      <c r="M60" s="6">
        <v>9916.8033268384497</v>
      </c>
      <c r="N60" s="6">
        <v>8072.1411749999997</v>
      </c>
      <c r="O60" s="6">
        <v>7914.0299999372501</v>
      </c>
      <c r="P60" s="6">
        <v>8177.6050999999998</v>
      </c>
      <c r="Q60" s="6"/>
      <c r="R60" s="6"/>
      <c r="S60" s="6"/>
      <c r="T60" s="6"/>
      <c r="U60" s="6"/>
      <c r="V60" s="6">
        <v>10266.590249999999</v>
      </c>
      <c r="W60" s="6">
        <v>13865.27765</v>
      </c>
      <c r="X60" s="6">
        <v>14076.2055</v>
      </c>
      <c r="Y60" s="6">
        <v>9977.8428702704496</v>
      </c>
      <c r="Z60" s="6">
        <v>9483.3091606221496</v>
      </c>
      <c r="AA60" s="7">
        <v>9449.3217000000004</v>
      </c>
    </row>
    <row r="61" spans="1:27" x14ac:dyDescent="0.25">
      <c r="A61" s="1"/>
      <c r="B61" s="57"/>
      <c r="C61" s="5" t="s">
        <v>28</v>
      </c>
      <c r="D61" s="6">
        <v>2455.4971536483499</v>
      </c>
      <c r="E61" s="6">
        <v>1506.6275000000001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>
        <v>1784.5849000000001</v>
      </c>
      <c r="R61" s="6">
        <v>1796.2689499999999</v>
      </c>
      <c r="S61" s="6">
        <v>2925.17278249315</v>
      </c>
      <c r="T61" s="6">
        <v>2370.5268777025499</v>
      </c>
      <c r="U61" s="6">
        <v>2208.6533469122501</v>
      </c>
      <c r="V61" s="6"/>
      <c r="W61" s="6"/>
      <c r="X61" s="6"/>
      <c r="Y61" s="6"/>
      <c r="Z61" s="6"/>
      <c r="AA61" s="7"/>
    </row>
    <row r="62" spans="1:27" x14ac:dyDescent="0.25">
      <c r="A62" s="1"/>
      <c r="B62" s="57"/>
      <c r="C62" s="5" t="s">
        <v>29</v>
      </c>
      <c r="D62" s="6"/>
      <c r="E62" s="6"/>
      <c r="F62" s="6">
        <v>2309.4447249999998</v>
      </c>
      <c r="G62" s="6">
        <v>2251.9468999999999</v>
      </c>
      <c r="H62" s="6">
        <v>2326.0483749999999</v>
      </c>
      <c r="I62" s="6">
        <v>3005.5681249999998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x14ac:dyDescent="0.25">
      <c r="A63" s="1"/>
      <c r="B63" s="58"/>
      <c r="C63" s="8" t="s">
        <v>30</v>
      </c>
      <c r="D63" s="9"/>
      <c r="E63" s="9"/>
      <c r="F63" s="9">
        <v>6928.334175</v>
      </c>
      <c r="G63" s="9">
        <v>6755.8406999999997</v>
      </c>
      <c r="H63" s="9">
        <v>6978.145125</v>
      </c>
      <c r="I63" s="9">
        <v>9016.7043749999993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x14ac:dyDescent="0.25">
      <c r="A64" s="4"/>
      <c r="B64" s="56">
        <v>45763</v>
      </c>
      <c r="C64" s="5" t="s">
        <v>27</v>
      </c>
      <c r="D64" s="6">
        <v>7309.9700849999999</v>
      </c>
      <c r="E64" s="6">
        <v>6880.11654</v>
      </c>
      <c r="F64" s="6">
        <v>6893.6455500000002</v>
      </c>
      <c r="G64" s="6">
        <v>6949.6064550000001</v>
      </c>
      <c r="H64" s="6">
        <v>7594.6942499999996</v>
      </c>
      <c r="I64" s="6"/>
      <c r="J64" s="6"/>
      <c r="K64" s="6">
        <v>12507.569745000001</v>
      </c>
      <c r="L64" s="6">
        <v>9998.3337414947237</v>
      </c>
      <c r="M64" s="6">
        <v>3948.6260550000002</v>
      </c>
      <c r="N64" s="6">
        <v>2318.3803499999999</v>
      </c>
      <c r="O64" s="6"/>
      <c r="P64" s="6"/>
      <c r="Q64" s="6"/>
      <c r="R64" s="6"/>
      <c r="S64" s="6"/>
      <c r="T64" s="6">
        <v>5089.3675800000001</v>
      </c>
      <c r="U64" s="6"/>
      <c r="V64" s="6"/>
      <c r="W64" s="6"/>
      <c r="X64" s="6"/>
      <c r="Y64" s="6"/>
      <c r="Z64" s="6">
        <v>10188.57444</v>
      </c>
      <c r="AA64" s="7"/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>
        <v>1945.7176199999999</v>
      </c>
      <c r="J65" s="6">
        <v>3885.2856900000002</v>
      </c>
      <c r="K65" s="6"/>
      <c r="L65" s="6"/>
      <c r="M65" s="6"/>
      <c r="N65" s="6"/>
      <c r="O65" s="6">
        <v>535.01085</v>
      </c>
      <c r="P65" s="6">
        <v>535.01085</v>
      </c>
      <c r="Q65" s="6">
        <v>535.01085</v>
      </c>
      <c r="R65" s="6">
        <v>535.01085</v>
      </c>
      <c r="S65" s="6">
        <v>158.65839</v>
      </c>
      <c r="T65" s="6"/>
      <c r="U65" s="6">
        <v>1774.7601299999999</v>
      </c>
      <c r="V65" s="6">
        <v>2732.3159717713202</v>
      </c>
      <c r="W65" s="6">
        <v>3076.8054430451248</v>
      </c>
      <c r="X65" s="6">
        <v>3086.8773144000002</v>
      </c>
      <c r="Y65" s="6">
        <v>2261.6077043999999</v>
      </c>
      <c r="Z65" s="6"/>
      <c r="AA65" s="7">
        <v>2453.1917142970051</v>
      </c>
    </row>
    <row r="66" spans="1:27" x14ac:dyDescent="0.25">
      <c r="A66" s="1"/>
      <c r="B66" s="57"/>
      <c r="C66" s="5" t="s">
        <v>29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6">
        <v>45764</v>
      </c>
      <c r="C68" s="5" t="s">
        <v>27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>
        <v>3353.7900420000001</v>
      </c>
      <c r="O68" s="6">
        <v>1150.520933</v>
      </c>
      <c r="P68" s="6">
        <v>791.40590099999997</v>
      </c>
      <c r="Q68" s="6">
        <v>466.11163399999998</v>
      </c>
      <c r="R68" s="6">
        <v>969.73357099999998</v>
      </c>
      <c r="S68" s="6">
        <v>6271.8814777632097</v>
      </c>
      <c r="T68" s="6">
        <v>7505.4071610072124</v>
      </c>
      <c r="U68" s="6">
        <v>8745.2918300208203</v>
      </c>
      <c r="V68" s="6"/>
      <c r="W68" s="6"/>
      <c r="X68" s="6"/>
      <c r="Y68" s="6"/>
      <c r="Z68" s="6"/>
      <c r="AA68" s="7"/>
    </row>
    <row r="69" spans="1:27" x14ac:dyDescent="0.25">
      <c r="A69" s="1"/>
      <c r="B69" s="57"/>
      <c r="C69" s="5" t="s">
        <v>28</v>
      </c>
      <c r="D69" s="6">
        <v>1980.340601549136</v>
      </c>
      <c r="E69" s="6">
        <v>1590.1908780000001</v>
      </c>
      <c r="F69" s="6">
        <v>1561.9044200000001</v>
      </c>
      <c r="G69" s="6">
        <v>1545.916422</v>
      </c>
      <c r="H69" s="6">
        <v>1577.277495</v>
      </c>
      <c r="I69" s="6">
        <v>2734.1130919645361</v>
      </c>
      <c r="J69" s="6">
        <v>2576.9334510059712</v>
      </c>
      <c r="K69" s="6">
        <v>2513.3194920178389</v>
      </c>
      <c r="L69" s="6">
        <v>2766.082577774735</v>
      </c>
      <c r="M69" s="6">
        <v>2312.5158569191358</v>
      </c>
      <c r="N69" s="6"/>
      <c r="O69" s="6"/>
      <c r="P69" s="6"/>
      <c r="Q69" s="6"/>
      <c r="R69" s="6"/>
      <c r="S69" s="6"/>
      <c r="T69" s="6"/>
      <c r="U69" s="6"/>
      <c r="V69" s="6">
        <v>3554.8698629999999</v>
      </c>
      <c r="W69" s="6">
        <v>3244.4604319767682</v>
      </c>
      <c r="X69" s="6">
        <v>2929.1178439081818</v>
      </c>
      <c r="Y69" s="6">
        <v>2674.907273068819</v>
      </c>
      <c r="Z69" s="6">
        <v>2282.5420231505241</v>
      </c>
      <c r="AA69" s="7">
        <v>1882.2720081684511</v>
      </c>
    </row>
    <row r="70" spans="1:27" x14ac:dyDescent="0.25">
      <c r="A70" s="1"/>
      <c r="B70" s="57"/>
      <c r="C70" s="5" t="s">
        <v>29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58"/>
      <c r="C71" s="8" t="s">
        <v>30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ht="15.75" thickTop="1" x14ac:dyDescent="0.25">
      <c r="A72" s="4"/>
      <c r="B72" s="56">
        <v>45765</v>
      </c>
      <c r="C72" s="5" t="s">
        <v>27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>
        <v>1813.76380568068</v>
      </c>
      <c r="E73" s="6">
        <v>1503.10888</v>
      </c>
      <c r="F73" s="6">
        <v>1446.5270399999999</v>
      </c>
      <c r="G73" s="6">
        <v>1437.9167600000001</v>
      </c>
      <c r="H73" s="6">
        <v>1452.67724</v>
      </c>
      <c r="I73" s="6">
        <v>2313.56502651036</v>
      </c>
      <c r="J73" s="6">
        <v>1487.42587</v>
      </c>
      <c r="K73" s="6">
        <v>1713.4819969547</v>
      </c>
      <c r="L73" s="6">
        <v>2051.9377473428399</v>
      </c>
      <c r="M73" s="6">
        <v>1669.2445001337001</v>
      </c>
      <c r="N73" s="6">
        <v>1677.2473999121401</v>
      </c>
      <c r="O73" s="6">
        <v>1685.0353477404999</v>
      </c>
      <c r="P73" s="6">
        <v>1484.1234801337</v>
      </c>
      <c r="Q73" s="6">
        <v>1410.3785451424201</v>
      </c>
      <c r="R73" s="6">
        <v>1355.36323611486</v>
      </c>
      <c r="S73" s="6">
        <v>1300.22463525794</v>
      </c>
      <c r="T73" s="6">
        <v>1481.33195601538</v>
      </c>
      <c r="U73" s="6">
        <v>1782.4788859079999</v>
      </c>
      <c r="V73" s="6">
        <v>2099.3328884581201</v>
      </c>
      <c r="W73" s="6">
        <v>3014.0145936373201</v>
      </c>
      <c r="X73" s="6">
        <v>3264.0865929055999</v>
      </c>
      <c r="Y73" s="6">
        <v>2824.1296053465599</v>
      </c>
      <c r="Z73" s="6">
        <v>2767.5707240431602</v>
      </c>
      <c r="AA73" s="7">
        <v>2171.3786185174999</v>
      </c>
    </row>
    <row r="74" spans="1:27" x14ac:dyDescent="0.25">
      <c r="A74" s="1"/>
      <c r="B74" s="57"/>
      <c r="C74" s="5" t="s">
        <v>29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</row>
    <row r="75" spans="1:27" ht="15.75" thickBot="1" x14ac:dyDescent="0.3">
      <c r="A75" s="1"/>
      <c r="B75" s="58"/>
      <c r="C75" s="8" t="s">
        <v>30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10"/>
    </row>
    <row r="76" spans="1:27" x14ac:dyDescent="0.25">
      <c r="A76" s="4"/>
      <c r="B76" s="56">
        <v>45766</v>
      </c>
      <c r="C76" s="5" t="s">
        <v>27</v>
      </c>
      <c r="D76" s="6"/>
      <c r="E76" s="6"/>
      <c r="F76" s="6"/>
      <c r="G76" s="6"/>
      <c r="H76" s="6"/>
      <c r="I76" s="6"/>
      <c r="J76" s="6"/>
      <c r="K76" s="6">
        <v>8869.2034199999998</v>
      </c>
      <c r="L76" s="6"/>
      <c r="M76" s="6"/>
      <c r="N76" s="6">
        <v>1225.73486</v>
      </c>
      <c r="O76" s="6"/>
      <c r="P76" s="6">
        <v>189.42616000000001</v>
      </c>
      <c r="Q76" s="6">
        <v>189.42616000000001</v>
      </c>
      <c r="R76" s="6">
        <v>189.42616000000001</v>
      </c>
      <c r="S76" s="6">
        <v>189.42616000000001</v>
      </c>
      <c r="T76" s="6">
        <v>15.99052</v>
      </c>
      <c r="U76" s="6"/>
      <c r="V76" s="6">
        <v>9664.6206552709791</v>
      </c>
      <c r="W76" s="6">
        <v>12627.59064</v>
      </c>
      <c r="X76" s="6">
        <v>16382.04912946056</v>
      </c>
      <c r="Y76" s="6">
        <v>12450.266942578221</v>
      </c>
      <c r="Z76" s="6"/>
      <c r="AA76" s="7"/>
    </row>
    <row r="77" spans="1:27" x14ac:dyDescent="0.25">
      <c r="A77" s="1"/>
      <c r="B77" s="57"/>
      <c r="C77" s="5" t="s">
        <v>28</v>
      </c>
      <c r="D77" s="6">
        <v>1915.6196314025401</v>
      </c>
      <c r="E77" s="6">
        <v>1933.19548538144</v>
      </c>
      <c r="F77" s="6">
        <v>1971.1531470568</v>
      </c>
      <c r="G77" s="6">
        <v>1591.6717599999999</v>
      </c>
      <c r="H77" s="6">
        <v>1637.1832400000001</v>
      </c>
      <c r="I77" s="6">
        <v>2923.8050800000001</v>
      </c>
      <c r="J77" s="6">
        <v>3068.3347800000001</v>
      </c>
      <c r="K77" s="6"/>
      <c r="L77" s="6">
        <v>1518.4843800000001</v>
      </c>
      <c r="M77" s="6"/>
      <c r="N77" s="6"/>
      <c r="O77" s="6"/>
      <c r="P77" s="6"/>
      <c r="Q77" s="6"/>
      <c r="R77" s="6"/>
      <c r="S77" s="6"/>
      <c r="T77" s="6"/>
      <c r="U77" s="6">
        <v>1603.50616611122</v>
      </c>
      <c r="V77" s="6"/>
      <c r="W77" s="6"/>
      <c r="X77" s="6"/>
      <c r="Y77" s="6"/>
      <c r="Z77" s="6"/>
      <c r="AA77" s="7"/>
    </row>
    <row r="78" spans="1:27" x14ac:dyDescent="0.25">
      <c r="A78" s="1"/>
      <c r="B78" s="57"/>
      <c r="C78" s="5" t="s">
        <v>29</v>
      </c>
      <c r="D78" s="6"/>
      <c r="E78" s="6"/>
      <c r="F78" s="6"/>
      <c r="G78" s="6"/>
      <c r="H78" s="6"/>
      <c r="I78" s="6"/>
      <c r="J78" s="6"/>
      <c r="K78" s="6"/>
      <c r="L78" s="6"/>
      <c r="M78" s="6">
        <v>1668.2417499999999</v>
      </c>
      <c r="N78" s="6"/>
      <c r="O78" s="6">
        <v>139.60954000000001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>
        <v>3638.4583200000002</v>
      </c>
      <c r="AA78" s="7">
        <v>3089.5529700000002</v>
      </c>
    </row>
    <row r="79" spans="1:27" x14ac:dyDescent="0.25">
      <c r="A79" s="1"/>
      <c r="B79" s="58"/>
      <c r="C79" s="8" t="s">
        <v>30</v>
      </c>
      <c r="D79" s="9"/>
      <c r="E79" s="9"/>
      <c r="F79" s="9"/>
      <c r="G79" s="9"/>
      <c r="H79" s="9"/>
      <c r="I79" s="9"/>
      <c r="J79" s="9"/>
      <c r="K79" s="9"/>
      <c r="L79" s="9"/>
      <c r="M79" s="9">
        <v>5004.7252500000004</v>
      </c>
      <c r="N79" s="9"/>
      <c r="O79" s="9">
        <v>418.82862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>
        <v>10915.374959999999</v>
      </c>
      <c r="AA79" s="10">
        <v>9268.6589100000001</v>
      </c>
    </row>
    <row r="80" spans="1:27" x14ac:dyDescent="0.25">
      <c r="A80" s="4"/>
      <c r="B80" s="56">
        <v>45767</v>
      </c>
      <c r="C80" s="5" t="s">
        <v>27</v>
      </c>
      <c r="D80" s="6"/>
      <c r="E80" s="6"/>
      <c r="F80" s="6"/>
      <c r="G80" s="6"/>
      <c r="H80" s="6"/>
      <c r="I80" s="6"/>
      <c r="J80" s="6"/>
      <c r="K80" s="6"/>
      <c r="L80" s="6"/>
      <c r="M80" s="6">
        <v>69.497259999999997</v>
      </c>
      <c r="N80" s="6"/>
      <c r="O80" s="6"/>
      <c r="P80" s="6"/>
      <c r="Q80" s="6"/>
      <c r="R80" s="6"/>
      <c r="S80" s="6"/>
      <c r="T80" s="6">
        <v>2666.7267200000001</v>
      </c>
      <c r="U80" s="6"/>
      <c r="V80" s="6"/>
      <c r="W80" s="6">
        <v>10533.447539999999</v>
      </c>
      <c r="X80" s="6"/>
      <c r="Y80" s="6"/>
      <c r="Z80" s="6"/>
      <c r="AA80" s="7"/>
    </row>
    <row r="81" spans="1:27" x14ac:dyDescent="0.25">
      <c r="A81" s="1"/>
      <c r="B81" s="57"/>
      <c r="C81" s="5" t="s">
        <v>28</v>
      </c>
      <c r="D81" s="6"/>
      <c r="E81" s="6"/>
      <c r="F81" s="6"/>
      <c r="G81" s="6"/>
      <c r="H81" s="6"/>
      <c r="I81" s="6"/>
      <c r="J81" s="6"/>
      <c r="K81" s="6"/>
      <c r="L81" s="6">
        <v>1136.5569599999999</v>
      </c>
      <c r="M81" s="6"/>
      <c r="N81" s="6">
        <v>615.63502000000005</v>
      </c>
      <c r="O81" s="6">
        <v>615.63502000000005</v>
      </c>
      <c r="P81" s="6">
        <v>615.63502000000005</v>
      </c>
      <c r="Q81" s="6">
        <v>615.63502000000005</v>
      </c>
      <c r="R81" s="6">
        <v>615.63502000000005</v>
      </c>
      <c r="S81" s="6">
        <v>615.63502000000005</v>
      </c>
      <c r="T81" s="6"/>
      <c r="U81" s="6">
        <v>1214.6645000000001</v>
      </c>
      <c r="V81" s="6">
        <v>2228.1942011736401</v>
      </c>
      <c r="W81" s="6"/>
      <c r="X81" s="6">
        <v>2995.18171996106</v>
      </c>
      <c r="Y81" s="6">
        <v>2810.86769291888</v>
      </c>
      <c r="Z81" s="6">
        <v>2540.1949142333401</v>
      </c>
      <c r="AA81" s="7">
        <v>2051.39921</v>
      </c>
    </row>
    <row r="82" spans="1:27" x14ac:dyDescent="0.25">
      <c r="A82" s="1"/>
      <c r="B82" s="57"/>
      <c r="C82" s="5" t="s">
        <v>29</v>
      </c>
      <c r="D82" s="6">
        <v>3146.7498300000002</v>
      </c>
      <c r="E82" s="6">
        <v>3019.4406899999999</v>
      </c>
      <c r="F82" s="6">
        <v>2962.8588500000001</v>
      </c>
      <c r="G82" s="6">
        <v>3042.19643</v>
      </c>
      <c r="H82" s="6">
        <v>3026.5134200000002</v>
      </c>
      <c r="I82" s="6">
        <v>3025.8984</v>
      </c>
      <c r="J82" s="6">
        <v>3044.3490000000002</v>
      </c>
      <c r="K82" s="6">
        <v>2527.7321999999999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x14ac:dyDescent="0.25">
      <c r="A83" s="1"/>
      <c r="B83" s="58"/>
      <c r="C83" s="8" t="s">
        <v>30</v>
      </c>
      <c r="D83" s="9">
        <v>9440.2494900000002</v>
      </c>
      <c r="E83" s="9">
        <v>9058.3220700000002</v>
      </c>
      <c r="F83" s="9">
        <v>8888.5765499999998</v>
      </c>
      <c r="G83" s="9">
        <v>9126.5892899999999</v>
      </c>
      <c r="H83" s="9">
        <v>9079.5402599999998</v>
      </c>
      <c r="I83" s="9">
        <v>9077.6952000000001</v>
      </c>
      <c r="J83" s="9">
        <v>9133.0470000000005</v>
      </c>
      <c r="K83" s="9">
        <v>7583.1966000000002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45768</v>
      </c>
      <c r="C84" s="5" t="s">
        <v>27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7"/>
    </row>
    <row r="85" spans="1:27" x14ac:dyDescent="0.25">
      <c r="A85" s="1"/>
      <c r="B85" s="57"/>
      <c r="C85" s="5" t="s">
        <v>28</v>
      </c>
      <c r="D85" s="6">
        <v>2032.08938646868</v>
      </c>
      <c r="E85" s="6">
        <v>1833.98964</v>
      </c>
      <c r="F85" s="6">
        <v>1757.11214</v>
      </c>
      <c r="G85" s="6">
        <v>1755.2670800000001</v>
      </c>
      <c r="H85" s="6">
        <v>1816.76908</v>
      </c>
      <c r="I85" s="6">
        <v>2762.5555668239199</v>
      </c>
      <c r="J85" s="6">
        <v>1746.3492900000001</v>
      </c>
      <c r="K85" s="6">
        <v>2629.9475928597199</v>
      </c>
      <c r="L85" s="6">
        <v>1397.94046</v>
      </c>
      <c r="M85" s="6">
        <v>222.63723999999999</v>
      </c>
      <c r="N85" s="6">
        <v>197.42142000000001</v>
      </c>
      <c r="O85" s="6">
        <v>197.42142000000001</v>
      </c>
      <c r="P85" s="6">
        <v>197.42142000000001</v>
      </c>
      <c r="Q85" s="6">
        <v>197.42142000000001</v>
      </c>
      <c r="R85" s="6">
        <v>197.42142000000001</v>
      </c>
      <c r="S85" s="6">
        <v>172.2056</v>
      </c>
      <c r="T85" s="6"/>
      <c r="U85" s="6">
        <v>1727.6373821474599</v>
      </c>
      <c r="V85" s="6">
        <v>2361.1321358279201</v>
      </c>
      <c r="W85" s="6">
        <v>2533.8265168227199</v>
      </c>
      <c r="X85" s="6">
        <v>3197.9641924235598</v>
      </c>
      <c r="Y85" s="6">
        <v>2831.75951271556</v>
      </c>
      <c r="Z85" s="6">
        <v>2634.50243097972</v>
      </c>
      <c r="AA85" s="7">
        <v>2225.7725463932002</v>
      </c>
    </row>
    <row r="86" spans="1:27" x14ac:dyDescent="0.25">
      <c r="A86" s="1"/>
      <c r="B86" s="57"/>
      <c r="C86" s="5" t="s">
        <v>29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>
        <v>1401.3230699999999</v>
      </c>
      <c r="U86" s="6"/>
      <c r="V86" s="6"/>
      <c r="W86" s="6"/>
      <c r="X86" s="6"/>
      <c r="Y86" s="6"/>
      <c r="Z86" s="6"/>
      <c r="AA86" s="7"/>
    </row>
    <row r="87" spans="1:27" x14ac:dyDescent="0.25">
      <c r="A87" s="1"/>
      <c r="B87" s="58"/>
      <c r="C87" s="8" t="s">
        <v>30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>
        <v>4203.9692100000002</v>
      </c>
      <c r="U87" s="9"/>
      <c r="V87" s="9"/>
      <c r="W87" s="9"/>
      <c r="X87" s="9"/>
      <c r="Y87" s="9"/>
      <c r="Z87" s="9"/>
      <c r="AA87" s="10"/>
    </row>
    <row r="88" spans="1:27" x14ac:dyDescent="0.25">
      <c r="A88" s="4"/>
      <c r="B88" s="56">
        <v>45769</v>
      </c>
      <c r="C88" s="5" t="s">
        <v>27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>
        <v>6304.5700200000001</v>
      </c>
      <c r="T88" s="6">
        <v>6973.17889961112</v>
      </c>
      <c r="U88" s="6">
        <v>8703.8269774792007</v>
      </c>
      <c r="V88" s="6">
        <v>13099.31098</v>
      </c>
      <c r="W88" s="6">
        <v>20280.899519999999</v>
      </c>
      <c r="X88" s="6">
        <v>23424.88176</v>
      </c>
      <c r="Y88" s="6">
        <v>14274.6142</v>
      </c>
      <c r="Z88" s="6">
        <v>11481.193359999999</v>
      </c>
      <c r="AA88" s="7"/>
    </row>
    <row r="89" spans="1:27" x14ac:dyDescent="0.25">
      <c r="A89" s="1"/>
      <c r="B89" s="57"/>
      <c r="C89" s="5" t="s">
        <v>28</v>
      </c>
      <c r="D89" s="6">
        <v>2268.26816880972</v>
      </c>
      <c r="E89" s="6">
        <v>2753.44454</v>
      </c>
      <c r="F89" s="6"/>
      <c r="G89" s="6"/>
      <c r="H89" s="6"/>
      <c r="I89" s="6">
        <v>2469.8504580331401</v>
      </c>
      <c r="J89" s="6">
        <v>2852.5722292548598</v>
      </c>
      <c r="K89" s="6">
        <v>3366.96001780404</v>
      </c>
      <c r="L89" s="6">
        <v>3274.6870616350802</v>
      </c>
      <c r="M89" s="6">
        <v>1908.8006728</v>
      </c>
      <c r="N89" s="6">
        <v>1617.5026</v>
      </c>
      <c r="O89" s="6">
        <v>1429.30648</v>
      </c>
      <c r="P89" s="6">
        <v>1389.3301799999999</v>
      </c>
      <c r="Q89" s="6">
        <v>1229.42498</v>
      </c>
      <c r="R89" s="6">
        <v>1323.52304</v>
      </c>
      <c r="S89" s="6"/>
      <c r="T89" s="6"/>
      <c r="U89" s="6"/>
      <c r="V89" s="6"/>
      <c r="W89" s="6"/>
      <c r="X89" s="6"/>
      <c r="Y89" s="6"/>
      <c r="Z89" s="6"/>
      <c r="AA89" s="7">
        <v>3524.6796199999999</v>
      </c>
    </row>
    <row r="90" spans="1:27" x14ac:dyDescent="0.25">
      <c r="A90" s="1"/>
      <c r="B90" s="57"/>
      <c r="C90" s="5" t="s">
        <v>29</v>
      </c>
      <c r="D90" s="6"/>
      <c r="E90" s="6"/>
      <c r="F90" s="6">
        <v>2714.39077</v>
      </c>
      <c r="G90" s="6">
        <v>2636.5907400000001</v>
      </c>
      <c r="H90" s="6">
        <v>2622.75279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x14ac:dyDescent="0.25">
      <c r="A91" s="1"/>
      <c r="B91" s="58"/>
      <c r="C91" s="8" t="s">
        <v>30</v>
      </c>
      <c r="D91" s="9"/>
      <c r="E91" s="9"/>
      <c r="F91" s="9">
        <v>8143.1723099999999</v>
      </c>
      <c r="G91" s="9">
        <v>7909.7722199999998</v>
      </c>
      <c r="H91" s="9">
        <v>7868.2583699999996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x14ac:dyDescent="0.25">
      <c r="A92" s="4"/>
      <c r="B92" s="56">
        <v>45770</v>
      </c>
      <c r="C92" s="5" t="s">
        <v>27</v>
      </c>
      <c r="D92" s="6"/>
      <c r="E92" s="6">
        <v>9347.1586650000008</v>
      </c>
      <c r="F92" s="6"/>
      <c r="G92" s="6"/>
      <c r="H92" s="6"/>
      <c r="I92" s="6"/>
      <c r="J92" s="6"/>
      <c r="K92" s="6">
        <v>13351.765635</v>
      </c>
      <c r="L92" s="6">
        <v>9228.770829006884</v>
      </c>
      <c r="M92" s="6"/>
      <c r="N92" s="6"/>
      <c r="O92" s="6"/>
      <c r="P92" s="6"/>
      <c r="Q92" s="6"/>
      <c r="R92" s="6"/>
      <c r="S92" s="6">
        <v>7646.8923569999997</v>
      </c>
      <c r="T92" s="6">
        <v>8587.6854674023925</v>
      </c>
      <c r="U92" s="6">
        <v>9524.9440797054176</v>
      </c>
      <c r="V92" s="6">
        <v>12104.080609319048</v>
      </c>
      <c r="W92" s="6">
        <v>15260.65878784282</v>
      </c>
      <c r="X92" s="6">
        <v>17308.807490789452</v>
      </c>
      <c r="Y92" s="6">
        <v>10810.823456511234</v>
      </c>
      <c r="Z92" s="6">
        <v>8822.5957153383279</v>
      </c>
      <c r="AA92" s="7">
        <v>8393.6808149999997</v>
      </c>
    </row>
    <row r="93" spans="1:27" x14ac:dyDescent="0.25">
      <c r="A93" s="1"/>
      <c r="B93" s="57"/>
      <c r="C93" s="5" t="s">
        <v>28</v>
      </c>
      <c r="D93" s="6">
        <v>2139.0681412717108</v>
      </c>
      <c r="E93" s="6"/>
      <c r="F93" s="6">
        <v>1844.8258530000001</v>
      </c>
      <c r="G93" s="6">
        <v>1840.519824</v>
      </c>
      <c r="H93" s="6">
        <v>1915.5677579999999</v>
      </c>
      <c r="I93" s="6">
        <v>2091.8073734999998</v>
      </c>
      <c r="J93" s="6">
        <v>2537.1738015000001</v>
      </c>
      <c r="K93" s="6"/>
      <c r="L93" s="6"/>
      <c r="M93" s="6">
        <v>2893.9623217791</v>
      </c>
      <c r="N93" s="6">
        <v>1526.179707</v>
      </c>
      <c r="O93" s="6">
        <v>1593.23073</v>
      </c>
      <c r="P93" s="6">
        <v>1460.974125</v>
      </c>
      <c r="Q93" s="6">
        <v>1466.510448</v>
      </c>
      <c r="R93" s="6">
        <v>1598.767053</v>
      </c>
      <c r="S93" s="6"/>
      <c r="T93" s="6"/>
      <c r="U93" s="6"/>
      <c r="V93" s="6"/>
      <c r="W93" s="6"/>
      <c r="X93" s="6"/>
      <c r="Y93" s="6"/>
      <c r="Z93" s="6"/>
      <c r="AA93" s="7"/>
    </row>
    <row r="94" spans="1:27" x14ac:dyDescent="0.25">
      <c r="A94" s="1"/>
      <c r="B94" s="57"/>
      <c r="C94" s="5" t="s">
        <v>29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10"/>
    </row>
    <row r="96" spans="1:27" x14ac:dyDescent="0.25">
      <c r="A96" s="4"/>
      <c r="B96" s="56">
        <v>45771</v>
      </c>
      <c r="C96" s="5" t="s">
        <v>27</v>
      </c>
      <c r="D96" s="6"/>
      <c r="E96" s="6"/>
      <c r="F96" s="6"/>
      <c r="G96" s="6"/>
      <c r="H96" s="6"/>
      <c r="I96" s="6"/>
      <c r="J96" s="6"/>
      <c r="K96" s="6">
        <v>10112.18412482486</v>
      </c>
      <c r="L96" s="6">
        <v>10035.713601669961</v>
      </c>
      <c r="M96" s="6">
        <v>8150.3683199999996</v>
      </c>
      <c r="N96" s="6">
        <v>7448.4080050000002</v>
      </c>
      <c r="O96" s="6">
        <v>6617.2525400000004</v>
      </c>
      <c r="P96" s="6"/>
      <c r="Q96" s="6"/>
      <c r="R96" s="6"/>
      <c r="S96" s="6"/>
      <c r="T96" s="6"/>
      <c r="U96" s="6"/>
      <c r="V96" s="6"/>
      <c r="W96" s="6">
        <v>11141.54365</v>
      </c>
      <c r="X96" s="6"/>
      <c r="Y96" s="6"/>
      <c r="Z96" s="6"/>
      <c r="AA96" s="7">
        <v>8591.4774749999997</v>
      </c>
    </row>
    <row r="97" spans="1:27" x14ac:dyDescent="0.25">
      <c r="A97" s="1"/>
      <c r="B97" s="57"/>
      <c r="C97" s="5" t="s">
        <v>28</v>
      </c>
      <c r="D97" s="6">
        <v>2161.9573560625649</v>
      </c>
      <c r="E97" s="6">
        <v>1663.5413599999999</v>
      </c>
      <c r="F97" s="6">
        <v>1632.165395</v>
      </c>
      <c r="G97" s="6">
        <v>1603.865505</v>
      </c>
      <c r="H97" s="6">
        <v>1602.0198600000001</v>
      </c>
      <c r="I97" s="6">
        <v>1723.2172149999999</v>
      </c>
      <c r="J97" s="6">
        <v>3424.2866899999999</v>
      </c>
      <c r="K97" s="6"/>
      <c r="L97" s="6"/>
      <c r="M97" s="6"/>
      <c r="N97" s="6"/>
      <c r="O97" s="6"/>
      <c r="P97" s="6">
        <v>1472.2094950000001</v>
      </c>
      <c r="Q97" s="6">
        <v>1400.8445549999999</v>
      </c>
      <c r="R97" s="6">
        <v>1435.9118100000001</v>
      </c>
      <c r="S97" s="6">
        <v>1492.5115900000001</v>
      </c>
      <c r="T97" s="6">
        <v>2544.5177188686948</v>
      </c>
      <c r="U97" s="6">
        <v>3079.76629</v>
      </c>
      <c r="V97" s="6">
        <v>2442.0959425000001</v>
      </c>
      <c r="W97" s="6"/>
      <c r="X97" s="6">
        <v>2890.2800699999998</v>
      </c>
      <c r="Y97" s="6">
        <v>3521.4906599999999</v>
      </c>
      <c r="Z97" s="6">
        <v>3277.250305</v>
      </c>
      <c r="AA97" s="7"/>
    </row>
    <row r="98" spans="1:27" x14ac:dyDescent="0.25">
      <c r="A98" s="1"/>
      <c r="B98" s="57"/>
      <c r="C98" s="5" t="s">
        <v>29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x14ac:dyDescent="0.25">
      <c r="A100" s="4"/>
      <c r="B100" s="56">
        <v>45772</v>
      </c>
      <c r="C100" s="5" t="s">
        <v>27</v>
      </c>
      <c r="D100" s="6">
        <v>7721.5508369999998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7"/>
    </row>
    <row r="101" spans="1:27" x14ac:dyDescent="0.25">
      <c r="A101" s="1"/>
      <c r="B101" s="57"/>
      <c r="C101" s="5" t="s">
        <v>28</v>
      </c>
      <c r="D101" s="6"/>
      <c r="E101" s="6"/>
      <c r="F101" s="6">
        <v>1530.513985</v>
      </c>
      <c r="G101" s="6">
        <v>1560.6931340000001</v>
      </c>
      <c r="H101" s="6">
        <v>1587.1768770000001</v>
      </c>
      <c r="I101" s="6">
        <v>1807.0535339999999</v>
      </c>
      <c r="J101" s="6">
        <v>1947.4789619999999</v>
      </c>
      <c r="K101" s="6">
        <v>2307.4198641765702</v>
      </c>
      <c r="L101" s="6">
        <v>2092.8523550955019</v>
      </c>
      <c r="M101" s="6">
        <v>1668.1928277424411</v>
      </c>
      <c r="N101" s="6">
        <v>1594.567689</v>
      </c>
      <c r="O101" s="6">
        <v>1367.916121</v>
      </c>
      <c r="P101" s="6">
        <v>1278.6104760000001</v>
      </c>
      <c r="Q101" s="6">
        <v>931.24231199999997</v>
      </c>
      <c r="R101" s="6">
        <v>806.21440900000005</v>
      </c>
      <c r="S101" s="6">
        <v>1200.3910490000001</v>
      </c>
      <c r="T101" s="6">
        <v>2254.705243107031</v>
      </c>
      <c r="U101" s="6">
        <v>1752.83101421428</v>
      </c>
      <c r="V101" s="6">
        <v>2058.6462531963898</v>
      </c>
      <c r="W101" s="6">
        <v>2283.7974845126869</v>
      </c>
      <c r="X101" s="6">
        <v>2391.109199726819</v>
      </c>
      <c r="Y101" s="6">
        <v>2153.7515133335628</v>
      </c>
      <c r="Z101" s="6">
        <v>1963.6708927391271</v>
      </c>
      <c r="AA101" s="7">
        <v>1789.850163247861</v>
      </c>
    </row>
    <row r="102" spans="1:27" x14ac:dyDescent="0.25">
      <c r="A102" s="1"/>
      <c r="B102" s="57"/>
      <c r="C102" s="5" t="s">
        <v>29</v>
      </c>
      <c r="D102" s="6"/>
      <c r="E102" s="6">
        <v>2588.0160019999998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x14ac:dyDescent="0.25">
      <c r="A103" s="1"/>
      <c r="B103" s="58"/>
      <c r="C103" s="8" t="s">
        <v>30</v>
      </c>
      <c r="D103" s="9"/>
      <c r="E103" s="9">
        <v>7764.048006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x14ac:dyDescent="0.25">
      <c r="A104" s="4"/>
      <c r="B104" s="56">
        <v>45773</v>
      </c>
      <c r="C104" s="5" t="s">
        <v>27</v>
      </c>
      <c r="D104" s="6"/>
      <c r="E104" s="6"/>
      <c r="F104" s="6"/>
      <c r="G104" s="6"/>
      <c r="H104" s="6"/>
      <c r="I104" s="6"/>
      <c r="J104" s="6"/>
      <c r="K104" s="6"/>
      <c r="L104" s="6">
        <v>5603.5469439999997</v>
      </c>
      <c r="M104" s="6"/>
      <c r="N104" s="6"/>
      <c r="O104" s="6"/>
      <c r="P104" s="6"/>
      <c r="Q104" s="6"/>
      <c r="R104" s="6">
        <v>102.319744</v>
      </c>
      <c r="S104" s="6">
        <v>102.319744</v>
      </c>
      <c r="T104" s="6">
        <v>16.025984000000001</v>
      </c>
      <c r="U104" s="6">
        <v>2483.4111360000002</v>
      </c>
      <c r="V104" s="6"/>
      <c r="W104" s="6"/>
      <c r="X104" s="6"/>
      <c r="Y104" s="6"/>
      <c r="Z104" s="6"/>
      <c r="AA104" s="7"/>
    </row>
    <row r="105" spans="1:27" x14ac:dyDescent="0.25">
      <c r="A105" s="1"/>
      <c r="B105" s="57"/>
      <c r="C105" s="5" t="s">
        <v>28</v>
      </c>
      <c r="D105" s="6">
        <v>2048.2440320000001</v>
      </c>
      <c r="E105" s="6">
        <v>1738.2028800000001</v>
      </c>
      <c r="F105" s="6">
        <v>1724.0260479999999</v>
      </c>
      <c r="G105" s="6">
        <v>1693.823232</v>
      </c>
      <c r="H105" s="6">
        <v>1681.4955520000001</v>
      </c>
      <c r="I105" s="6">
        <v>1711.0819839999999</v>
      </c>
      <c r="J105" s="6">
        <v>1748.065024</v>
      </c>
      <c r="K105" s="6">
        <v>1606.2967040000001</v>
      </c>
      <c r="L105" s="6"/>
      <c r="M105" s="6"/>
      <c r="N105" s="6"/>
      <c r="O105" s="6">
        <v>23.422592000000002</v>
      </c>
      <c r="P105" s="6">
        <v>23.422592000000002</v>
      </c>
      <c r="Q105" s="6"/>
      <c r="R105" s="6"/>
      <c r="S105" s="6"/>
      <c r="T105" s="6"/>
      <c r="U105" s="6"/>
      <c r="V105" s="6">
        <v>2450.1264000000001</v>
      </c>
      <c r="W105" s="6">
        <v>1988.60629735104</v>
      </c>
      <c r="X105" s="6">
        <v>2184.464896</v>
      </c>
      <c r="Y105" s="6">
        <v>2947.548288</v>
      </c>
      <c r="Z105" s="6">
        <v>2652.3003520000002</v>
      </c>
      <c r="AA105" s="7">
        <v>1516.52108015968</v>
      </c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/>
      <c r="H106" s="6"/>
      <c r="I106" s="6"/>
      <c r="J106" s="6"/>
      <c r="K106" s="6"/>
      <c r="L106" s="6"/>
      <c r="M106" s="6">
        <v>1061.72144</v>
      </c>
      <c r="N106" s="6">
        <v>78.58896</v>
      </c>
      <c r="O106" s="6"/>
      <c r="P106" s="6"/>
      <c r="Q106" s="6">
        <v>39.448576000000003</v>
      </c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x14ac:dyDescent="0.25">
      <c r="A107" s="1"/>
      <c r="B107" s="58"/>
      <c r="C107" s="8" t="s">
        <v>30</v>
      </c>
      <c r="D107" s="9"/>
      <c r="E107" s="9"/>
      <c r="F107" s="9"/>
      <c r="G107" s="9"/>
      <c r="H107" s="9"/>
      <c r="I107" s="9"/>
      <c r="J107" s="9"/>
      <c r="K107" s="9"/>
      <c r="L107" s="9"/>
      <c r="M107" s="9">
        <v>3185.1643199999999</v>
      </c>
      <c r="N107" s="9">
        <v>235.76687999999999</v>
      </c>
      <c r="O107" s="9"/>
      <c r="P107" s="9"/>
      <c r="Q107" s="9">
        <v>118.34572799999999</v>
      </c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x14ac:dyDescent="0.25">
      <c r="A108" s="4"/>
      <c r="B108" s="56">
        <v>45774</v>
      </c>
      <c r="C108" s="5" t="s">
        <v>27</v>
      </c>
      <c r="D108" s="6"/>
      <c r="E108" s="6"/>
      <c r="F108" s="6"/>
      <c r="G108" s="6"/>
      <c r="H108" s="6"/>
      <c r="I108" s="6"/>
      <c r="J108" s="6">
        <v>5369.3210239999999</v>
      </c>
      <c r="K108" s="6">
        <v>5015.5166079999999</v>
      </c>
      <c r="L108" s="6"/>
      <c r="M108" s="6">
        <v>16.025984000000001</v>
      </c>
      <c r="N108" s="6">
        <v>737.19526399999995</v>
      </c>
      <c r="O108" s="6">
        <v>737.19526399999995</v>
      </c>
      <c r="P108" s="6">
        <v>737.19526399999995</v>
      </c>
      <c r="Q108" s="6">
        <v>737.19526399999995</v>
      </c>
      <c r="R108" s="6"/>
      <c r="S108" s="6"/>
      <c r="T108" s="6"/>
      <c r="U108" s="6">
        <v>1470.6922239999999</v>
      </c>
      <c r="V108" s="6">
        <v>7705.4980733715201</v>
      </c>
      <c r="W108" s="6">
        <v>9055.1273249521273</v>
      </c>
      <c r="X108" s="6">
        <v>10256.62976</v>
      </c>
      <c r="Y108" s="6">
        <v>8941.6772268721288</v>
      </c>
      <c r="Z108" s="6">
        <v>7932.4390710704001</v>
      </c>
      <c r="AA108" s="7">
        <v>8686.6997119999996</v>
      </c>
    </row>
    <row r="109" spans="1:27" x14ac:dyDescent="0.25">
      <c r="A109" s="1"/>
      <c r="B109" s="57"/>
      <c r="C109" s="5" t="s">
        <v>28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>
        <v>170.121984</v>
      </c>
      <c r="S109" s="6"/>
      <c r="T109" s="6"/>
      <c r="U109" s="6"/>
      <c r="V109" s="6"/>
      <c r="W109" s="6"/>
      <c r="X109" s="6"/>
      <c r="Y109" s="6"/>
      <c r="Z109" s="6"/>
      <c r="AA109" s="7"/>
    </row>
    <row r="110" spans="1:27" x14ac:dyDescent="0.25">
      <c r="A110" s="1"/>
      <c r="B110" s="57"/>
      <c r="C110" s="5" t="s">
        <v>29</v>
      </c>
      <c r="D110" s="6">
        <v>2140.3934399999998</v>
      </c>
      <c r="E110" s="6">
        <v>1905.2429440000001</v>
      </c>
      <c r="F110" s="6">
        <v>1789.362752</v>
      </c>
      <c r="G110" s="6">
        <v>1811.552576</v>
      </c>
      <c r="H110" s="6">
        <v>1981.058176</v>
      </c>
      <c r="I110" s="6">
        <v>2077.2140800000002</v>
      </c>
      <c r="J110" s="6"/>
      <c r="K110" s="6"/>
      <c r="L110" s="6">
        <v>1079.9047680000001</v>
      </c>
      <c r="M110" s="6"/>
      <c r="N110" s="6"/>
      <c r="O110" s="6"/>
      <c r="P110" s="6"/>
      <c r="Q110" s="6"/>
      <c r="R110" s="6"/>
      <c r="S110" s="6">
        <v>283.53663999999998</v>
      </c>
      <c r="T110" s="6">
        <v>283.53663999999998</v>
      </c>
      <c r="U110" s="6"/>
      <c r="V110" s="6"/>
      <c r="W110" s="6"/>
      <c r="X110" s="6"/>
      <c r="Y110" s="6"/>
      <c r="Z110" s="6"/>
      <c r="AA110" s="7"/>
    </row>
    <row r="111" spans="1:27" x14ac:dyDescent="0.25">
      <c r="A111" s="1"/>
      <c r="B111" s="58"/>
      <c r="C111" s="8" t="s">
        <v>30</v>
      </c>
      <c r="D111" s="9">
        <v>6421.1803200000004</v>
      </c>
      <c r="E111" s="9">
        <v>5715.7288319999998</v>
      </c>
      <c r="F111" s="9">
        <v>5368.088256</v>
      </c>
      <c r="G111" s="9">
        <v>5434.6577280000001</v>
      </c>
      <c r="H111" s="9">
        <v>5943.1745279999996</v>
      </c>
      <c r="I111" s="9">
        <v>6231.6422400000001</v>
      </c>
      <c r="J111" s="9"/>
      <c r="K111" s="9"/>
      <c r="L111" s="9">
        <v>3239.7143040000001</v>
      </c>
      <c r="M111" s="9"/>
      <c r="N111" s="9"/>
      <c r="O111" s="9"/>
      <c r="P111" s="9"/>
      <c r="Q111" s="9"/>
      <c r="R111" s="9"/>
      <c r="S111" s="9">
        <v>850.60991999999999</v>
      </c>
      <c r="T111" s="9">
        <v>850.60991999999999</v>
      </c>
      <c r="U111" s="9"/>
      <c r="V111" s="9"/>
      <c r="W111" s="9"/>
      <c r="X111" s="9"/>
      <c r="Y111" s="9"/>
      <c r="Z111" s="9"/>
      <c r="AA111" s="10"/>
    </row>
    <row r="112" spans="1:27" x14ac:dyDescent="0.25">
      <c r="A112" s="4"/>
      <c r="B112" s="56">
        <v>45775</v>
      </c>
      <c r="C112" s="5" t="s">
        <v>27</v>
      </c>
      <c r="D112" s="6">
        <v>7794.8525503783039</v>
      </c>
      <c r="E112" s="6"/>
      <c r="F112" s="6"/>
      <c r="G112" s="6"/>
      <c r="H112" s="6"/>
      <c r="I112" s="6"/>
      <c r="J112" s="6">
        <v>11198.772704000001</v>
      </c>
      <c r="K112" s="6"/>
      <c r="L112" s="6">
        <v>7637.9223359999996</v>
      </c>
      <c r="M112" s="6">
        <v>5397.9828799999996</v>
      </c>
      <c r="N112" s="6">
        <v>753.83763199999999</v>
      </c>
      <c r="O112" s="6">
        <v>461.67161599999997</v>
      </c>
      <c r="P112" s="6"/>
      <c r="Q112" s="6"/>
      <c r="R112" s="6"/>
      <c r="S112" s="6"/>
      <c r="T112" s="6">
        <v>168.889216</v>
      </c>
      <c r="U112" s="6">
        <v>5855.6480000000001</v>
      </c>
      <c r="V112" s="6"/>
      <c r="W112" s="6"/>
      <c r="X112" s="6">
        <v>18208.757840948543</v>
      </c>
      <c r="Y112" s="6">
        <v>11863.614271496001</v>
      </c>
      <c r="Z112" s="6">
        <v>9725.8164325329926</v>
      </c>
      <c r="AA112" s="7">
        <v>8895.3434609916167</v>
      </c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>
        <v>106.634432</v>
      </c>
      <c r="Q113" s="6">
        <v>106.634432</v>
      </c>
      <c r="R113" s="6">
        <v>106.634432</v>
      </c>
      <c r="S113" s="6">
        <v>106.634432</v>
      </c>
      <c r="T113" s="6"/>
      <c r="U113" s="6"/>
      <c r="V113" s="6">
        <v>2346.8267089925121</v>
      </c>
      <c r="W113" s="6">
        <v>4729.5144319999999</v>
      </c>
      <c r="X113" s="6"/>
      <c r="Y113" s="6"/>
      <c r="Z113" s="6"/>
      <c r="AA113" s="7"/>
    </row>
    <row r="114" spans="1:27" x14ac:dyDescent="0.25">
      <c r="A114" s="1"/>
      <c r="B114" s="57"/>
      <c r="C114" s="5" t="s">
        <v>29</v>
      </c>
      <c r="D114" s="6"/>
      <c r="E114" s="6">
        <v>2705.9257600000001</v>
      </c>
      <c r="F114" s="6">
        <v>2575.5605439999999</v>
      </c>
      <c r="G114" s="6">
        <v>2667.4017600000002</v>
      </c>
      <c r="H114" s="6">
        <v>2838.140128</v>
      </c>
      <c r="I114" s="6">
        <v>3091.1657599999999</v>
      </c>
      <c r="J114" s="6"/>
      <c r="K114" s="6">
        <v>4040.0889280000001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x14ac:dyDescent="0.25">
      <c r="A115" s="1"/>
      <c r="B115" s="58"/>
      <c r="C115" s="8" t="s">
        <v>30</v>
      </c>
      <c r="D115" s="9"/>
      <c r="E115" s="9">
        <v>8117.7772800000002</v>
      </c>
      <c r="F115" s="9">
        <v>7726.6816319999998</v>
      </c>
      <c r="G115" s="9">
        <v>8002.2052800000001</v>
      </c>
      <c r="H115" s="9">
        <v>8514.4203839999991</v>
      </c>
      <c r="I115" s="9">
        <v>9273.4972799999996</v>
      </c>
      <c r="J115" s="9"/>
      <c r="K115" s="9">
        <v>12120.266783999999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x14ac:dyDescent="0.25">
      <c r="A116" s="4"/>
      <c r="B116" s="56">
        <v>45776</v>
      </c>
      <c r="C116" s="5" t="s">
        <v>27</v>
      </c>
      <c r="D116" s="6">
        <v>8444.5402991134197</v>
      </c>
      <c r="E116" s="6">
        <v>7916.1342439312602</v>
      </c>
      <c r="F116" s="6">
        <v>7493.9828153999997</v>
      </c>
      <c r="G116" s="6">
        <v>7161.4700115890573</v>
      </c>
      <c r="H116" s="6">
        <v>7378.2871073581127</v>
      </c>
      <c r="I116" s="6">
        <v>8246.3521111999999</v>
      </c>
      <c r="J116" s="6">
        <v>9808.0970777465081</v>
      </c>
      <c r="K116" s="6">
        <v>10446.012171</v>
      </c>
      <c r="L116" s="6"/>
      <c r="M116" s="6">
        <v>5071.6816040000003</v>
      </c>
      <c r="N116" s="6"/>
      <c r="O116" s="6"/>
      <c r="P116" s="6"/>
      <c r="Q116" s="6"/>
      <c r="R116" s="6"/>
      <c r="S116" s="6"/>
      <c r="T116" s="6">
        <v>1201.9663499999999</v>
      </c>
      <c r="U116" s="6"/>
      <c r="V116" s="6"/>
      <c r="W116" s="6"/>
      <c r="X116" s="6">
        <v>16507.004540000002</v>
      </c>
      <c r="Y116" s="6">
        <v>11334.855956694711</v>
      </c>
      <c r="Z116" s="6">
        <v>10143.979600999999</v>
      </c>
      <c r="AA116" s="7">
        <v>8464.8570235275511</v>
      </c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/>
      <c r="L117" s="6">
        <v>2863.145485</v>
      </c>
      <c r="M117" s="6"/>
      <c r="N117" s="6"/>
      <c r="O117" s="6">
        <v>138.688425</v>
      </c>
      <c r="P117" s="6">
        <v>138.688425</v>
      </c>
      <c r="Q117" s="6">
        <v>138.688425</v>
      </c>
      <c r="R117" s="6">
        <v>138.688425</v>
      </c>
      <c r="S117" s="6">
        <v>138.688425</v>
      </c>
      <c r="T117" s="6"/>
      <c r="U117" s="6">
        <v>1551.8898274725229</v>
      </c>
      <c r="V117" s="6">
        <v>1886.4707765000001</v>
      </c>
      <c r="W117" s="6">
        <v>4330.7772180000002</v>
      </c>
      <c r="X117" s="6"/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>
        <v>6.1639299999999997</v>
      </c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x14ac:dyDescent="0.25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v>18.491790000000002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x14ac:dyDescent="0.25">
      <c r="A120" s="4"/>
      <c r="B120" s="56">
        <v>45777</v>
      </c>
      <c r="C120" s="5" t="s">
        <v>27</v>
      </c>
      <c r="D120" s="6">
        <v>8004.8177203776086</v>
      </c>
      <c r="E120" s="6">
        <v>7365.8681076923367</v>
      </c>
      <c r="F120" s="6">
        <v>7130.4678533359829</v>
      </c>
      <c r="G120" s="6">
        <v>7174.792135109622</v>
      </c>
      <c r="H120" s="6">
        <v>7458.1246229999997</v>
      </c>
      <c r="I120" s="6">
        <v>8967.4996499999997</v>
      </c>
      <c r="J120" s="6">
        <v>10635.269688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>
        <v>16471.848497999999</v>
      </c>
      <c r="Y120" s="6">
        <v>11194.036928904639</v>
      </c>
      <c r="Z120" s="6">
        <v>8703.7134060000008</v>
      </c>
      <c r="AA120" s="7">
        <v>8367.2923180404232</v>
      </c>
    </row>
    <row r="121" spans="1:27" x14ac:dyDescent="0.25">
      <c r="A121" s="1"/>
      <c r="B121" s="57"/>
      <c r="C121" s="5" t="s">
        <v>28</v>
      </c>
      <c r="D121" s="6"/>
      <c r="E121" s="6"/>
      <c r="F121" s="6"/>
      <c r="G121" s="6"/>
      <c r="H121" s="6"/>
      <c r="I121" s="6"/>
      <c r="J121" s="6"/>
      <c r="K121" s="6">
        <v>2945.460264543306</v>
      </c>
      <c r="L121" s="6">
        <v>2252.8589217779968</v>
      </c>
      <c r="M121" s="6">
        <v>1144.5118110000001</v>
      </c>
      <c r="N121" s="6">
        <v>130.66047599999999</v>
      </c>
      <c r="O121" s="6">
        <v>252.07610700000001</v>
      </c>
      <c r="P121" s="6">
        <v>385.00791815190001</v>
      </c>
      <c r="Q121" s="6">
        <v>385.64282144138099</v>
      </c>
      <c r="R121" s="6">
        <v>385.78076932053301</v>
      </c>
      <c r="S121" s="6">
        <v>252.07610700000001</v>
      </c>
      <c r="T121" s="6">
        <v>372.87541499999998</v>
      </c>
      <c r="U121" s="6">
        <v>1478.5588769999999</v>
      </c>
      <c r="V121" s="6">
        <v>1953.268853778507</v>
      </c>
      <c r="W121" s="6">
        <v>4129.980423</v>
      </c>
      <c r="X121" s="6"/>
      <c r="Y121" s="6"/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0"/>
    </row>
    <row r="124" spans="1:27" ht="15.75" thickTop="1" x14ac:dyDescent="0.25">
      <c r="A124" s="4"/>
      <c r="B124" s="56"/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</row>
    <row r="126" spans="1:27" x14ac:dyDescent="0.25">
      <c r="A126" s="1"/>
      <c r="B126" s="57"/>
      <c r="C126" s="5" t="s">
        <v>29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zoomScaleNormal="100"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39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45748</v>
      </c>
      <c r="C4" s="67">
        <f t="shared" ref="C4:C34" si="0">SUM(E4:AB4)</f>
        <v>229.22000000000003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16.579999999999998</v>
      </c>
      <c r="M4" s="30">
        <v>17.350000000000001</v>
      </c>
      <c r="N4" s="30">
        <v>17.36</v>
      </c>
      <c r="O4" s="30">
        <v>13.35</v>
      </c>
      <c r="P4" s="30">
        <v>12.49</v>
      </c>
      <c r="Q4" s="30">
        <v>0</v>
      </c>
      <c r="R4" s="30">
        <v>0</v>
      </c>
      <c r="S4" s="30">
        <v>11.53</v>
      </c>
      <c r="T4" s="30">
        <v>16.760000000000002</v>
      </c>
      <c r="U4" s="30">
        <v>17.079999999999998</v>
      </c>
      <c r="V4" s="30">
        <v>17.03</v>
      </c>
      <c r="W4" s="30">
        <v>16.52</v>
      </c>
      <c r="X4" s="30">
        <v>16.27</v>
      </c>
      <c r="Y4" s="30">
        <v>12.67</v>
      </c>
      <c r="Z4" s="30">
        <v>16.53</v>
      </c>
      <c r="AA4" s="30">
        <v>11.08</v>
      </c>
      <c r="AB4" s="31">
        <v>16.62</v>
      </c>
    </row>
    <row r="5" spans="1:28" ht="15.75" x14ac:dyDescent="0.25">
      <c r="A5" s="23"/>
      <c r="B5" s="28">
        <v>45749</v>
      </c>
      <c r="C5" s="67">
        <f t="shared" si="0"/>
        <v>90.52000000000001</v>
      </c>
      <c r="D5" s="68"/>
      <c r="E5" s="29">
        <v>10.79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14.32</v>
      </c>
      <c r="L5" s="30">
        <v>2.1</v>
      </c>
      <c r="M5" s="30">
        <v>16.38</v>
      </c>
      <c r="N5" s="30">
        <v>13.55</v>
      </c>
      <c r="O5" s="30">
        <v>0</v>
      </c>
      <c r="P5" s="30">
        <v>11.86</v>
      </c>
      <c r="Q5" s="30">
        <v>0</v>
      </c>
      <c r="R5" s="30">
        <v>0</v>
      </c>
      <c r="S5" s="30">
        <v>12.73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1">
        <v>8.7899999999999991</v>
      </c>
    </row>
    <row r="6" spans="1:28" ht="15.75" x14ac:dyDescent="0.25">
      <c r="A6" s="23"/>
      <c r="B6" s="32">
        <v>45750</v>
      </c>
      <c r="C6" s="67">
        <f t="shared" si="0"/>
        <v>132.86999999999998</v>
      </c>
      <c r="D6" s="68"/>
      <c r="E6" s="29">
        <v>15.71</v>
      </c>
      <c r="F6" s="30">
        <v>13.46</v>
      </c>
      <c r="G6" s="30">
        <v>0</v>
      </c>
      <c r="H6" s="30">
        <v>0</v>
      </c>
      <c r="I6" s="30">
        <v>0</v>
      </c>
      <c r="J6" s="30">
        <v>0</v>
      </c>
      <c r="K6" s="30">
        <v>13.27</v>
      </c>
      <c r="L6" s="30">
        <v>15.17</v>
      </c>
      <c r="M6" s="30">
        <v>16.68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12.94</v>
      </c>
      <c r="X6" s="30">
        <v>15.35</v>
      </c>
      <c r="Y6" s="30">
        <v>16.45</v>
      </c>
      <c r="Z6" s="30">
        <v>10.81</v>
      </c>
      <c r="AA6" s="30">
        <v>1.67</v>
      </c>
      <c r="AB6" s="31">
        <v>1.36</v>
      </c>
    </row>
    <row r="7" spans="1:28" ht="15.75" x14ac:dyDescent="0.25">
      <c r="A7" s="23"/>
      <c r="B7" s="32">
        <v>45751</v>
      </c>
      <c r="C7" s="67">
        <f t="shared" si="0"/>
        <v>82.01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0.7</v>
      </c>
      <c r="L7" s="30">
        <v>2.09</v>
      </c>
      <c r="M7" s="30">
        <v>5.97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15.16</v>
      </c>
      <c r="W7" s="30">
        <v>10.59</v>
      </c>
      <c r="X7" s="30">
        <v>16.41</v>
      </c>
      <c r="Y7" s="30">
        <v>16.59</v>
      </c>
      <c r="Z7" s="30">
        <v>14.5</v>
      </c>
      <c r="AA7" s="30">
        <v>0</v>
      </c>
      <c r="AB7" s="31">
        <v>0</v>
      </c>
    </row>
    <row r="8" spans="1:28" ht="15.75" x14ac:dyDescent="0.25">
      <c r="A8" s="23"/>
      <c r="B8" s="32">
        <v>45752</v>
      </c>
      <c r="C8" s="67">
        <f t="shared" si="0"/>
        <v>127.52000000000001</v>
      </c>
      <c r="D8" s="68"/>
      <c r="E8" s="29">
        <v>0</v>
      </c>
      <c r="F8" s="30">
        <v>12.07</v>
      </c>
      <c r="G8" s="30">
        <v>12.82</v>
      </c>
      <c r="H8" s="30">
        <v>4.3600000000000003</v>
      </c>
      <c r="I8" s="30">
        <v>0</v>
      </c>
      <c r="J8" s="30">
        <v>0</v>
      </c>
      <c r="K8" s="30">
        <v>6.36</v>
      </c>
      <c r="L8" s="30">
        <v>14.22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11.74</v>
      </c>
      <c r="X8" s="30">
        <v>15.88</v>
      </c>
      <c r="Y8" s="30">
        <v>16.21</v>
      </c>
      <c r="Z8" s="30">
        <v>10.15</v>
      </c>
      <c r="AA8" s="30">
        <v>10.92</v>
      </c>
      <c r="AB8" s="31">
        <v>12.79</v>
      </c>
    </row>
    <row r="9" spans="1:28" ht="15.75" x14ac:dyDescent="0.25">
      <c r="A9" s="23"/>
      <c r="B9" s="32">
        <v>45753</v>
      </c>
      <c r="C9" s="67">
        <f t="shared" si="0"/>
        <v>111.05999999999999</v>
      </c>
      <c r="D9" s="68"/>
      <c r="E9" s="29">
        <v>2.9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1.1200000000000001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12.82</v>
      </c>
      <c r="W9" s="30">
        <v>15.27</v>
      </c>
      <c r="X9" s="30">
        <v>15.8</v>
      </c>
      <c r="Y9" s="30">
        <v>15.8</v>
      </c>
      <c r="Z9" s="30">
        <v>15.95</v>
      </c>
      <c r="AA9" s="30">
        <v>15.82</v>
      </c>
      <c r="AB9" s="31">
        <v>15.58</v>
      </c>
    </row>
    <row r="10" spans="1:28" ht="15.75" x14ac:dyDescent="0.25">
      <c r="A10" s="23"/>
      <c r="B10" s="32">
        <v>45754</v>
      </c>
      <c r="C10" s="67">
        <f t="shared" si="0"/>
        <v>150.39999999999998</v>
      </c>
      <c r="D10" s="68"/>
      <c r="E10" s="29">
        <v>12.59</v>
      </c>
      <c r="F10" s="30">
        <v>0</v>
      </c>
      <c r="G10" s="30">
        <v>0</v>
      </c>
      <c r="H10" s="30">
        <v>0</v>
      </c>
      <c r="I10" s="30">
        <v>0</v>
      </c>
      <c r="J10" s="30">
        <v>11.75</v>
      </c>
      <c r="K10" s="30">
        <v>12.91</v>
      </c>
      <c r="L10" s="30">
        <v>14.87</v>
      </c>
      <c r="M10" s="30">
        <v>15.81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1.67</v>
      </c>
      <c r="X10" s="30">
        <v>16.2</v>
      </c>
      <c r="Y10" s="30">
        <v>16.190000000000001</v>
      </c>
      <c r="Z10" s="30">
        <v>16.27</v>
      </c>
      <c r="AA10" s="30">
        <v>15.78</v>
      </c>
      <c r="AB10" s="31">
        <v>16.36</v>
      </c>
    </row>
    <row r="11" spans="1:28" ht="15.75" x14ac:dyDescent="0.25">
      <c r="A11" s="23"/>
      <c r="B11" s="32">
        <v>45755</v>
      </c>
      <c r="C11" s="67">
        <f t="shared" si="0"/>
        <v>196.11999999999998</v>
      </c>
      <c r="D11" s="68"/>
      <c r="E11" s="29">
        <v>11.7</v>
      </c>
      <c r="F11" s="30">
        <v>12.5</v>
      </c>
      <c r="G11" s="30">
        <v>12.84</v>
      </c>
      <c r="H11" s="30">
        <v>11.1</v>
      </c>
      <c r="I11" s="30">
        <v>13.39</v>
      </c>
      <c r="J11" s="30">
        <v>16.350000000000001</v>
      </c>
      <c r="K11" s="30">
        <v>12.91</v>
      </c>
      <c r="L11" s="30">
        <v>16.22</v>
      </c>
      <c r="M11" s="30">
        <v>15.85</v>
      </c>
      <c r="N11" s="30">
        <v>12.93</v>
      </c>
      <c r="O11" s="30">
        <v>13.02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13.41</v>
      </c>
      <c r="V11" s="30">
        <v>6.89</v>
      </c>
      <c r="W11" s="30">
        <v>0.25</v>
      </c>
      <c r="X11" s="30">
        <v>2.06</v>
      </c>
      <c r="Y11" s="30">
        <v>0</v>
      </c>
      <c r="Z11" s="30">
        <v>1.94</v>
      </c>
      <c r="AA11" s="30">
        <v>6.82</v>
      </c>
      <c r="AB11" s="31">
        <v>15.94</v>
      </c>
    </row>
    <row r="12" spans="1:28" ht="15.75" x14ac:dyDescent="0.25">
      <c r="A12" s="23"/>
      <c r="B12" s="32">
        <v>45756</v>
      </c>
      <c r="C12" s="67">
        <f t="shared" si="0"/>
        <v>102.15</v>
      </c>
      <c r="D12" s="68"/>
      <c r="E12" s="29">
        <v>17.239999999999998</v>
      </c>
      <c r="F12" s="30">
        <v>0</v>
      </c>
      <c r="G12" s="30">
        <v>0</v>
      </c>
      <c r="H12" s="30">
        <v>0</v>
      </c>
      <c r="I12" s="30">
        <v>0</v>
      </c>
      <c r="J12" s="30">
        <v>12.22</v>
      </c>
      <c r="K12" s="30">
        <v>7.17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13.03</v>
      </c>
      <c r="Y12" s="30">
        <v>11.7</v>
      </c>
      <c r="Z12" s="30">
        <v>15.9</v>
      </c>
      <c r="AA12" s="30">
        <v>12.25</v>
      </c>
      <c r="AB12" s="31">
        <v>12.64</v>
      </c>
    </row>
    <row r="13" spans="1:28" ht="15.75" x14ac:dyDescent="0.25">
      <c r="A13" s="23"/>
      <c r="B13" s="32">
        <v>45757</v>
      </c>
      <c r="C13" s="67">
        <f t="shared" si="0"/>
        <v>96.249999999999986</v>
      </c>
      <c r="D13" s="68"/>
      <c r="E13" s="29">
        <v>14.15</v>
      </c>
      <c r="F13" s="30">
        <v>11.87</v>
      </c>
      <c r="G13" s="30">
        <v>0</v>
      </c>
      <c r="H13" s="30">
        <v>0</v>
      </c>
      <c r="I13" s="30">
        <v>0</v>
      </c>
      <c r="J13" s="30">
        <v>8.5</v>
      </c>
      <c r="K13" s="30">
        <v>12.99</v>
      </c>
      <c r="L13" s="30">
        <v>8.2100000000000009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8.4700000000000006</v>
      </c>
      <c r="W13" s="30">
        <v>15.49</v>
      </c>
      <c r="X13" s="30">
        <v>4.83</v>
      </c>
      <c r="Y13" s="30">
        <v>0</v>
      </c>
      <c r="Z13" s="30">
        <v>11.74</v>
      </c>
      <c r="AA13" s="30">
        <v>0</v>
      </c>
      <c r="AB13" s="31">
        <v>0</v>
      </c>
    </row>
    <row r="14" spans="1:28" ht="15.75" x14ac:dyDescent="0.25">
      <c r="A14" s="23"/>
      <c r="B14" s="32">
        <v>45758</v>
      </c>
      <c r="C14" s="67">
        <f t="shared" si="0"/>
        <v>27.77</v>
      </c>
      <c r="D14" s="68"/>
      <c r="E14" s="29">
        <v>6.79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0.23</v>
      </c>
      <c r="L14" s="30">
        <v>0.59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4.37</v>
      </c>
      <c r="Y14" s="30">
        <v>15.2</v>
      </c>
      <c r="Z14" s="30">
        <v>0.32</v>
      </c>
      <c r="AA14" s="30">
        <v>0</v>
      </c>
      <c r="AB14" s="31">
        <v>0.27</v>
      </c>
    </row>
    <row r="15" spans="1:28" ht="15.75" x14ac:dyDescent="0.25">
      <c r="A15" s="23"/>
      <c r="B15" s="32">
        <v>45759</v>
      </c>
      <c r="C15" s="67">
        <f t="shared" si="0"/>
        <v>42.31</v>
      </c>
      <c r="D15" s="68"/>
      <c r="E15" s="29">
        <v>2.57</v>
      </c>
      <c r="F15" s="30">
        <v>3.66</v>
      </c>
      <c r="G15" s="30">
        <v>0</v>
      </c>
      <c r="H15" s="30">
        <v>0</v>
      </c>
      <c r="I15" s="30">
        <v>0</v>
      </c>
      <c r="J15" s="30">
        <v>0</v>
      </c>
      <c r="K15" s="30">
        <v>5.05</v>
      </c>
      <c r="L15" s="30">
        <v>1.74</v>
      </c>
      <c r="M15" s="30">
        <v>11.79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4.43</v>
      </c>
      <c r="Y15" s="30">
        <v>13.07</v>
      </c>
      <c r="Z15" s="30">
        <v>0</v>
      </c>
      <c r="AA15" s="30">
        <v>0</v>
      </c>
      <c r="AB15" s="31">
        <v>0</v>
      </c>
    </row>
    <row r="16" spans="1:28" ht="15.75" x14ac:dyDescent="0.25">
      <c r="A16" s="23"/>
      <c r="B16" s="32">
        <v>45760</v>
      </c>
      <c r="C16" s="67">
        <f t="shared" si="0"/>
        <v>17.099999999999998</v>
      </c>
      <c r="D16" s="68"/>
      <c r="E16" s="29">
        <v>3.9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13.2</v>
      </c>
      <c r="Y16" s="30">
        <v>0</v>
      </c>
      <c r="Z16" s="30">
        <v>0</v>
      </c>
      <c r="AA16" s="30">
        <v>0</v>
      </c>
      <c r="AB16" s="31">
        <v>0</v>
      </c>
    </row>
    <row r="17" spans="1:28" ht="15.75" x14ac:dyDescent="0.25">
      <c r="A17" s="23"/>
      <c r="B17" s="32">
        <v>45761</v>
      </c>
      <c r="C17" s="67">
        <f t="shared" si="0"/>
        <v>70.58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5.49</v>
      </c>
      <c r="L17" s="30">
        <v>12.36</v>
      </c>
      <c r="M17" s="30">
        <v>12.73</v>
      </c>
      <c r="N17" s="30">
        <v>10.75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3.67</v>
      </c>
      <c r="U17" s="30">
        <v>10</v>
      </c>
      <c r="V17" s="30">
        <v>15.41</v>
      </c>
      <c r="W17" s="30">
        <v>0.17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45762</v>
      </c>
      <c r="C18" s="67">
        <f t="shared" si="0"/>
        <v>117.04</v>
      </c>
      <c r="D18" s="68"/>
      <c r="E18" s="29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9.5299999999999994</v>
      </c>
      <c r="L18" s="30">
        <v>12.65</v>
      </c>
      <c r="M18" s="30">
        <v>11.39</v>
      </c>
      <c r="N18" s="30">
        <v>12.18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13.44</v>
      </c>
      <c r="X18" s="30">
        <v>2.65</v>
      </c>
      <c r="Y18" s="30">
        <v>10.220000000000001</v>
      </c>
      <c r="Z18" s="30">
        <v>15.58</v>
      </c>
      <c r="AA18" s="30">
        <v>13.5</v>
      </c>
      <c r="AB18" s="31">
        <v>15.9</v>
      </c>
    </row>
    <row r="19" spans="1:28" ht="15.75" x14ac:dyDescent="0.25">
      <c r="A19" s="23"/>
      <c r="B19" s="32">
        <v>45763</v>
      </c>
      <c r="C19" s="67">
        <f t="shared" si="0"/>
        <v>77.09</v>
      </c>
      <c r="D19" s="68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2.1875</v>
      </c>
      <c r="K19" s="30">
        <v>0</v>
      </c>
      <c r="L19" s="30">
        <v>13.92</v>
      </c>
      <c r="M19" s="30">
        <v>17.12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4.5575000000000001</v>
      </c>
      <c r="W19" s="30">
        <v>0</v>
      </c>
      <c r="X19" s="30">
        <v>0.3175</v>
      </c>
      <c r="Y19" s="30">
        <v>15.9</v>
      </c>
      <c r="Z19" s="30">
        <v>14.465</v>
      </c>
      <c r="AA19" s="30">
        <v>8.6225000000000005</v>
      </c>
      <c r="AB19" s="31">
        <v>0</v>
      </c>
    </row>
    <row r="20" spans="1:28" ht="15.75" x14ac:dyDescent="0.25">
      <c r="A20" s="23"/>
      <c r="B20" s="32">
        <v>45764</v>
      </c>
      <c r="C20" s="67">
        <f t="shared" si="0"/>
        <v>34.954999999999998</v>
      </c>
      <c r="D20" s="68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10.3</v>
      </c>
      <c r="U20" s="30">
        <v>10.3</v>
      </c>
      <c r="V20" s="30">
        <v>14.355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1">
        <v>0</v>
      </c>
    </row>
    <row r="21" spans="1:28" ht="15.75" x14ac:dyDescent="0.25">
      <c r="A21" s="23"/>
      <c r="B21" s="32">
        <v>45765</v>
      </c>
      <c r="C21" s="67">
        <f t="shared" si="0"/>
        <v>15.3375</v>
      </c>
      <c r="D21" s="68"/>
      <c r="E21" s="29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1.6375</v>
      </c>
      <c r="L21" s="30">
        <v>0</v>
      </c>
      <c r="M21" s="30">
        <v>0</v>
      </c>
      <c r="N21" s="30">
        <v>2.0499999999999998</v>
      </c>
      <c r="O21" s="30">
        <v>1.5</v>
      </c>
      <c r="P21" s="30">
        <v>0</v>
      </c>
      <c r="Q21" s="30">
        <v>7.2750000000000004</v>
      </c>
      <c r="R21" s="30">
        <v>0</v>
      </c>
      <c r="S21" s="30">
        <v>0</v>
      </c>
      <c r="T21" s="30">
        <v>2.875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45766</v>
      </c>
      <c r="C22" s="67">
        <f t="shared" si="0"/>
        <v>63.375000000000007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1.2024999999999999</v>
      </c>
      <c r="M22" s="30">
        <v>0.55000000000000004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16.022500000000001</v>
      </c>
      <c r="X22" s="30">
        <v>12.94</v>
      </c>
      <c r="Y22" s="30">
        <v>16.260000000000002</v>
      </c>
      <c r="Z22" s="30">
        <v>16.399999999999999</v>
      </c>
      <c r="AA22" s="30">
        <v>0</v>
      </c>
      <c r="AB22" s="31">
        <v>0</v>
      </c>
    </row>
    <row r="23" spans="1:28" ht="15.75" x14ac:dyDescent="0.25">
      <c r="A23" s="23"/>
      <c r="B23" s="32">
        <v>45767</v>
      </c>
      <c r="C23" s="67">
        <f t="shared" si="0"/>
        <v>15.28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13.092499999999999</v>
      </c>
      <c r="Y23" s="30">
        <v>0</v>
      </c>
      <c r="Z23" s="30">
        <v>0</v>
      </c>
      <c r="AA23" s="30">
        <v>0.5</v>
      </c>
      <c r="AB23" s="31">
        <v>1.6875</v>
      </c>
    </row>
    <row r="24" spans="1:28" ht="15.75" x14ac:dyDescent="0.25">
      <c r="A24" s="23"/>
      <c r="B24" s="32">
        <v>45768</v>
      </c>
      <c r="C24" s="67">
        <f t="shared" si="0"/>
        <v>2.1974999999999998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2.1974999999999998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45769</v>
      </c>
      <c r="C25" s="67">
        <f t="shared" si="0"/>
        <v>64.452500000000001</v>
      </c>
      <c r="D25" s="68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3.96</v>
      </c>
      <c r="V25" s="30">
        <v>12.32</v>
      </c>
      <c r="W25" s="30">
        <v>6.4524999999999997</v>
      </c>
      <c r="X25" s="30">
        <v>2.8475000000000001</v>
      </c>
      <c r="Y25" s="30">
        <v>15.3475</v>
      </c>
      <c r="Z25" s="30">
        <v>14.9575</v>
      </c>
      <c r="AA25" s="30">
        <v>8.5675000000000008</v>
      </c>
      <c r="AB25" s="31">
        <v>0</v>
      </c>
    </row>
    <row r="26" spans="1:28" ht="15.75" x14ac:dyDescent="0.25">
      <c r="A26" s="23"/>
      <c r="B26" s="32">
        <v>45770</v>
      </c>
      <c r="C26" s="67">
        <f t="shared" si="0"/>
        <v>160.07249999999999</v>
      </c>
      <c r="D26" s="68"/>
      <c r="E26" s="29">
        <v>12.5</v>
      </c>
      <c r="F26" s="30">
        <v>12.61</v>
      </c>
      <c r="G26" s="30">
        <v>0</v>
      </c>
      <c r="H26" s="30">
        <v>0</v>
      </c>
      <c r="I26" s="30">
        <v>0</v>
      </c>
      <c r="J26" s="30">
        <v>14.657500000000001</v>
      </c>
      <c r="K26" s="30">
        <v>16.600000000000001</v>
      </c>
      <c r="L26" s="30">
        <v>15.02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10.0525</v>
      </c>
      <c r="V26" s="30">
        <v>16.2575</v>
      </c>
      <c r="W26" s="30">
        <v>16.087499999999999</v>
      </c>
      <c r="X26" s="30">
        <v>15.4925</v>
      </c>
      <c r="Y26" s="30">
        <v>16.4375</v>
      </c>
      <c r="Z26" s="30">
        <v>11.95</v>
      </c>
      <c r="AA26" s="30">
        <v>2.4075000000000002</v>
      </c>
      <c r="AB26" s="31">
        <v>0</v>
      </c>
    </row>
    <row r="27" spans="1:28" ht="15.75" x14ac:dyDescent="0.25">
      <c r="A27" s="23"/>
      <c r="B27" s="32">
        <v>45771</v>
      </c>
      <c r="C27" s="67">
        <f t="shared" si="0"/>
        <v>66.535000000000011</v>
      </c>
      <c r="D27" s="68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16.664999999999999</v>
      </c>
      <c r="M27" s="30">
        <v>16.625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13.3925</v>
      </c>
      <c r="X27" s="30">
        <v>12.2075</v>
      </c>
      <c r="Y27" s="30">
        <v>5.9950000000000001</v>
      </c>
      <c r="Z27" s="30">
        <v>0</v>
      </c>
      <c r="AA27" s="30">
        <v>0</v>
      </c>
      <c r="AB27" s="31">
        <v>1.65</v>
      </c>
    </row>
    <row r="28" spans="1:28" ht="15.75" x14ac:dyDescent="0.25">
      <c r="A28" s="23"/>
      <c r="B28" s="32">
        <v>45772</v>
      </c>
      <c r="C28" s="67">
        <f t="shared" si="0"/>
        <v>0</v>
      </c>
      <c r="D28" s="68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1">
        <v>0</v>
      </c>
    </row>
    <row r="29" spans="1:28" ht="15.75" x14ac:dyDescent="0.25">
      <c r="A29" s="23"/>
      <c r="B29" s="32">
        <v>45773</v>
      </c>
      <c r="C29" s="67">
        <f t="shared" si="0"/>
        <v>3.43</v>
      </c>
      <c r="D29" s="68"/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3.43</v>
      </c>
      <c r="Z29" s="30">
        <v>0</v>
      </c>
      <c r="AA29" s="30">
        <v>0</v>
      </c>
      <c r="AB29" s="31">
        <v>0</v>
      </c>
    </row>
    <row r="30" spans="1:28" ht="15.75" x14ac:dyDescent="0.25">
      <c r="A30" s="23"/>
      <c r="B30" s="32">
        <v>45774</v>
      </c>
      <c r="C30" s="67">
        <f t="shared" si="0"/>
        <v>19.170000000000002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3.75</v>
      </c>
      <c r="X30" s="30">
        <v>3.42</v>
      </c>
      <c r="Y30" s="30">
        <v>4</v>
      </c>
      <c r="Z30" s="30">
        <v>4</v>
      </c>
      <c r="AA30" s="30">
        <v>0</v>
      </c>
      <c r="AB30" s="31">
        <v>4</v>
      </c>
    </row>
    <row r="31" spans="1:28" ht="15.75" x14ac:dyDescent="0.25">
      <c r="A31" s="23"/>
      <c r="B31" s="32">
        <v>45775</v>
      </c>
      <c r="C31" s="67">
        <f t="shared" si="0"/>
        <v>65.935000000000002</v>
      </c>
      <c r="D31" s="68"/>
      <c r="E31" s="29">
        <v>3.08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16.427499999999998</v>
      </c>
      <c r="Z31" s="30">
        <v>16.260000000000002</v>
      </c>
      <c r="AA31" s="30">
        <v>13.932499999999999</v>
      </c>
      <c r="AB31" s="31">
        <v>16.234999999999999</v>
      </c>
    </row>
    <row r="32" spans="1:28" ht="15.75" x14ac:dyDescent="0.25">
      <c r="A32" s="23"/>
      <c r="B32" s="32">
        <v>45776</v>
      </c>
      <c r="C32" s="67">
        <f t="shared" si="0"/>
        <v>156.30250000000001</v>
      </c>
      <c r="D32" s="68"/>
      <c r="E32" s="29">
        <v>15.0075</v>
      </c>
      <c r="F32" s="30">
        <v>3.66</v>
      </c>
      <c r="G32" s="30">
        <v>4</v>
      </c>
      <c r="H32" s="30">
        <v>2.08</v>
      </c>
      <c r="I32" s="30">
        <v>3.9</v>
      </c>
      <c r="J32" s="30">
        <v>4</v>
      </c>
      <c r="K32" s="30">
        <v>14.63</v>
      </c>
      <c r="L32" s="30">
        <v>10.182499999999999</v>
      </c>
      <c r="M32" s="30">
        <v>0</v>
      </c>
      <c r="N32" s="30">
        <v>16.155000000000001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16.32</v>
      </c>
      <c r="X32" s="30">
        <v>0</v>
      </c>
      <c r="Y32" s="30">
        <v>15.7125</v>
      </c>
      <c r="Z32" s="30">
        <v>17.085000000000001</v>
      </c>
      <c r="AA32" s="30">
        <v>16.452500000000001</v>
      </c>
      <c r="AB32" s="31">
        <v>17.1175</v>
      </c>
    </row>
    <row r="33" spans="1:28" ht="15.75" x14ac:dyDescent="0.25">
      <c r="A33" s="23"/>
      <c r="B33" s="32">
        <v>45777</v>
      </c>
      <c r="C33" s="67">
        <f t="shared" si="0"/>
        <v>60.402499999999996</v>
      </c>
      <c r="D33" s="68"/>
      <c r="E33" s="29">
        <v>13.5175</v>
      </c>
      <c r="F33" s="30">
        <v>3.12</v>
      </c>
      <c r="G33" s="30">
        <v>0</v>
      </c>
      <c r="H33" s="30">
        <v>0</v>
      </c>
      <c r="I33" s="30">
        <v>0</v>
      </c>
      <c r="J33" s="30">
        <v>8.4024999999999999</v>
      </c>
      <c r="K33" s="30">
        <v>7.1875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2.4900000000000002</v>
      </c>
      <c r="Z33" s="30">
        <v>16.192499999999999</v>
      </c>
      <c r="AA33" s="30">
        <v>0</v>
      </c>
      <c r="AB33" s="31">
        <v>9.4924999999999997</v>
      </c>
    </row>
    <row r="34" spans="1:28" ht="15.75" x14ac:dyDescent="0.25">
      <c r="A34" s="23"/>
      <c r="B34" s="33"/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23"/>
      <c r="B37" s="77" t="s">
        <v>37</v>
      </c>
      <c r="C37" s="73" t="s">
        <v>38</v>
      </c>
      <c r="D37" s="74"/>
      <c r="E37" s="71" t="s">
        <v>40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34" t="s">
        <v>26</v>
      </c>
    </row>
    <row r="39" spans="1:28" ht="15.75" x14ac:dyDescent="0.25">
      <c r="A39" s="23"/>
      <c r="B39" s="28">
        <v>45748</v>
      </c>
      <c r="C39" s="67">
        <f t="shared" ref="C39:C69" si="1">SUM(E39:AB39)</f>
        <v>-71.41</v>
      </c>
      <c r="D39" s="68"/>
      <c r="E39" s="29">
        <v>-5.2</v>
      </c>
      <c r="F39" s="30">
        <v>-9.74</v>
      </c>
      <c r="G39" s="30">
        <v>-13.04</v>
      </c>
      <c r="H39" s="30">
        <v>-9.1300000000000008</v>
      </c>
      <c r="I39" s="30">
        <v>-9.0299999999999994</v>
      </c>
      <c r="J39" s="30">
        <v>-12.38</v>
      </c>
      <c r="K39" s="30">
        <v>-12.89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1">
        <v>0</v>
      </c>
    </row>
    <row r="40" spans="1:28" ht="15.75" x14ac:dyDescent="0.25">
      <c r="A40" s="23"/>
      <c r="B40" s="32">
        <v>45749</v>
      </c>
      <c r="C40" s="67">
        <f t="shared" si="1"/>
        <v>-85.04</v>
      </c>
      <c r="D40" s="68"/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-4.95</v>
      </c>
      <c r="M40" s="30">
        <v>0</v>
      </c>
      <c r="N40" s="30">
        <v>-1.7</v>
      </c>
      <c r="O40" s="30">
        <v>-11.01</v>
      </c>
      <c r="P40" s="30">
        <v>0</v>
      </c>
      <c r="Q40" s="30">
        <v>0</v>
      </c>
      <c r="R40" s="30">
        <v>0</v>
      </c>
      <c r="S40" s="30">
        <v>0</v>
      </c>
      <c r="T40" s="30">
        <v>-5.48</v>
      </c>
      <c r="U40" s="30">
        <v>-12.59</v>
      </c>
      <c r="V40" s="30">
        <v>-9.09</v>
      </c>
      <c r="W40" s="30">
        <v>-11.34</v>
      </c>
      <c r="X40" s="30">
        <v>-4.91</v>
      </c>
      <c r="Y40" s="30">
        <v>-4.2300000000000004</v>
      </c>
      <c r="Z40" s="30">
        <v>-7.07</v>
      </c>
      <c r="AA40" s="30">
        <v>-12.67</v>
      </c>
      <c r="AB40" s="31">
        <v>0</v>
      </c>
    </row>
    <row r="41" spans="1:28" ht="15.75" x14ac:dyDescent="0.25">
      <c r="A41" s="23"/>
      <c r="B41" s="32">
        <v>45750</v>
      </c>
      <c r="C41" s="67">
        <f t="shared" si="1"/>
        <v>-15.31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-8.81</v>
      </c>
      <c r="V41" s="30">
        <v>-5.99</v>
      </c>
      <c r="W41" s="30">
        <v>0</v>
      </c>
      <c r="X41" s="30">
        <v>0</v>
      </c>
      <c r="Y41" s="30">
        <v>0</v>
      </c>
      <c r="Z41" s="30">
        <v>0</v>
      </c>
      <c r="AA41" s="30">
        <v>-0.42</v>
      </c>
      <c r="AB41" s="31">
        <v>-0.09</v>
      </c>
    </row>
    <row r="42" spans="1:28" ht="15.75" x14ac:dyDescent="0.25">
      <c r="A42" s="23"/>
      <c r="B42" s="32">
        <v>45751</v>
      </c>
      <c r="C42" s="67">
        <f t="shared" si="1"/>
        <v>-27.07</v>
      </c>
      <c r="D42" s="68"/>
      <c r="E42" s="29">
        <v>-1.01</v>
      </c>
      <c r="F42" s="30">
        <v>0</v>
      </c>
      <c r="G42" s="30">
        <v>0</v>
      </c>
      <c r="H42" s="30">
        <v>0</v>
      </c>
      <c r="I42" s="30">
        <v>0</v>
      </c>
      <c r="J42" s="30">
        <v>-12.83</v>
      </c>
      <c r="K42" s="30">
        <v>-1.26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-0.36</v>
      </c>
      <c r="X42" s="30">
        <v>0</v>
      </c>
      <c r="Y42" s="30">
        <v>0</v>
      </c>
      <c r="Z42" s="30">
        <v>0</v>
      </c>
      <c r="AA42" s="30">
        <v>-5.19</v>
      </c>
      <c r="AB42" s="31">
        <v>-6.42</v>
      </c>
    </row>
    <row r="43" spans="1:28" ht="15.75" x14ac:dyDescent="0.25">
      <c r="A43" s="23"/>
      <c r="B43" s="32">
        <v>45752</v>
      </c>
      <c r="C43" s="67">
        <f t="shared" si="1"/>
        <v>-55.789999999999992</v>
      </c>
      <c r="D43" s="68"/>
      <c r="E43" s="29">
        <v>-13.19</v>
      </c>
      <c r="F43" s="30">
        <v>0</v>
      </c>
      <c r="G43" s="30">
        <v>0</v>
      </c>
      <c r="H43" s="30">
        <v>0</v>
      </c>
      <c r="I43" s="30">
        <v>-9.07</v>
      </c>
      <c r="J43" s="30">
        <v>-6.22</v>
      </c>
      <c r="K43" s="30">
        <v>0</v>
      </c>
      <c r="L43" s="30">
        <v>0</v>
      </c>
      <c r="M43" s="30">
        <v>-5.12</v>
      </c>
      <c r="N43" s="30">
        <v>-10.51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-11.68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45753</v>
      </c>
      <c r="C44" s="67">
        <f t="shared" si="1"/>
        <v>-4.58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-0.6</v>
      </c>
      <c r="K44" s="30">
        <v>0</v>
      </c>
      <c r="L44" s="30">
        <v>-3.98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1">
        <v>0</v>
      </c>
    </row>
    <row r="45" spans="1:28" ht="15.75" x14ac:dyDescent="0.25">
      <c r="A45" s="23"/>
      <c r="B45" s="32">
        <v>45754</v>
      </c>
      <c r="C45" s="67">
        <f t="shared" si="1"/>
        <v>-29.189999999999998</v>
      </c>
      <c r="D45" s="68"/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-7.68</v>
      </c>
      <c r="U45" s="30">
        <v>-8.91</v>
      </c>
      <c r="V45" s="30">
        <v>-12.35</v>
      </c>
      <c r="W45" s="30">
        <v>-0.25</v>
      </c>
      <c r="X45" s="30">
        <v>0</v>
      </c>
      <c r="Y45" s="30">
        <v>0</v>
      </c>
      <c r="Z45" s="30">
        <v>0</v>
      </c>
      <c r="AA45" s="30">
        <v>0</v>
      </c>
      <c r="AB45" s="31">
        <v>0</v>
      </c>
    </row>
    <row r="46" spans="1:28" ht="15.75" x14ac:dyDescent="0.25">
      <c r="A46" s="23"/>
      <c r="B46" s="32">
        <v>45755</v>
      </c>
      <c r="C46" s="67">
        <f t="shared" si="1"/>
        <v>-16.68</v>
      </c>
      <c r="D46" s="68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-2.5499999999999998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-5.98</v>
      </c>
      <c r="X46" s="30">
        <v>0</v>
      </c>
      <c r="Y46" s="30">
        <v>-8.15</v>
      </c>
      <c r="Z46" s="30">
        <v>0</v>
      </c>
      <c r="AA46" s="30">
        <v>0</v>
      </c>
      <c r="AB46" s="31">
        <v>0</v>
      </c>
    </row>
    <row r="47" spans="1:28" ht="15.75" x14ac:dyDescent="0.25">
      <c r="A47" s="23"/>
      <c r="B47" s="32">
        <v>45756</v>
      </c>
      <c r="C47" s="67">
        <f t="shared" si="1"/>
        <v>-40.29</v>
      </c>
      <c r="D47" s="68"/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-8.58</v>
      </c>
      <c r="M47" s="30">
        <v>-8.65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-8.93</v>
      </c>
      <c r="V47" s="30">
        <v>-13.16</v>
      </c>
      <c r="W47" s="30">
        <v>-0.97</v>
      </c>
      <c r="X47" s="30">
        <v>0</v>
      </c>
      <c r="Y47" s="30">
        <v>0</v>
      </c>
      <c r="Z47" s="30">
        <v>0</v>
      </c>
      <c r="AA47" s="30">
        <v>0</v>
      </c>
      <c r="AB47" s="31">
        <v>0</v>
      </c>
    </row>
    <row r="48" spans="1:28" ht="15.75" x14ac:dyDescent="0.25">
      <c r="A48" s="23"/>
      <c r="B48" s="32">
        <v>45757</v>
      </c>
      <c r="C48" s="67">
        <f t="shared" si="1"/>
        <v>-66</v>
      </c>
      <c r="D48" s="68"/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-9.0500000000000007</v>
      </c>
      <c r="N48" s="30">
        <v>-9.0500000000000007</v>
      </c>
      <c r="O48" s="30">
        <v>-9.0500000000000007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-8.39</v>
      </c>
      <c r="V48" s="30">
        <v>0</v>
      </c>
      <c r="W48" s="30">
        <v>0</v>
      </c>
      <c r="X48" s="30">
        <v>-1.41</v>
      </c>
      <c r="Y48" s="30">
        <v>-11.24</v>
      </c>
      <c r="Z48" s="30">
        <v>0</v>
      </c>
      <c r="AA48" s="30">
        <v>-10.25</v>
      </c>
      <c r="AB48" s="31">
        <v>-7.56</v>
      </c>
    </row>
    <row r="49" spans="1:28" ht="15.75" x14ac:dyDescent="0.25">
      <c r="A49" s="23"/>
      <c r="B49" s="32">
        <v>45758</v>
      </c>
      <c r="C49" s="67">
        <f t="shared" si="1"/>
        <v>-19.479999999999997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-4.46</v>
      </c>
      <c r="L49" s="30">
        <v>-0.22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-3.52</v>
      </c>
      <c r="W49" s="30">
        <v>-4.6399999999999997</v>
      </c>
      <c r="X49" s="30">
        <v>-0.18</v>
      </c>
      <c r="Y49" s="30">
        <v>0</v>
      </c>
      <c r="Z49" s="30">
        <v>-1.38</v>
      </c>
      <c r="AA49" s="30">
        <v>-3.84</v>
      </c>
      <c r="AB49" s="31">
        <v>-1.24</v>
      </c>
    </row>
    <row r="50" spans="1:28" ht="15.75" x14ac:dyDescent="0.25">
      <c r="A50" s="23"/>
      <c r="B50" s="32">
        <v>45759</v>
      </c>
      <c r="C50" s="67">
        <f t="shared" si="1"/>
        <v>-23.660000000000004</v>
      </c>
      <c r="D50" s="68"/>
      <c r="E50" s="29">
        <v>0</v>
      </c>
      <c r="F50" s="30">
        <v>0</v>
      </c>
      <c r="G50" s="30">
        <v>-0.84</v>
      </c>
      <c r="H50" s="30">
        <v>-2.27</v>
      </c>
      <c r="I50" s="30">
        <v>-3.2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-1.83</v>
      </c>
      <c r="X50" s="30">
        <v>0</v>
      </c>
      <c r="Y50" s="30">
        <v>0</v>
      </c>
      <c r="Z50" s="30">
        <v>-3.71</v>
      </c>
      <c r="AA50" s="30">
        <v>-8.6300000000000008</v>
      </c>
      <c r="AB50" s="31">
        <v>-3.18</v>
      </c>
    </row>
    <row r="51" spans="1:28" ht="15.75" x14ac:dyDescent="0.25">
      <c r="A51" s="23"/>
      <c r="B51" s="32">
        <v>45760</v>
      </c>
      <c r="C51" s="67">
        <f t="shared" si="1"/>
        <v>-43.209999999999994</v>
      </c>
      <c r="D51" s="68"/>
      <c r="E51" s="29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-6.8</v>
      </c>
      <c r="X51" s="30">
        <v>0</v>
      </c>
      <c r="Y51" s="30">
        <v>-9.3800000000000008</v>
      </c>
      <c r="Z51" s="30">
        <v>-6.51</v>
      </c>
      <c r="AA51" s="30">
        <v>-10.47</v>
      </c>
      <c r="AB51" s="31">
        <v>-10.050000000000001</v>
      </c>
    </row>
    <row r="52" spans="1:28" ht="15.75" x14ac:dyDescent="0.25">
      <c r="A52" s="23"/>
      <c r="B52" s="32">
        <v>45761</v>
      </c>
      <c r="C52" s="67">
        <f t="shared" si="1"/>
        <v>-80.47999999999999</v>
      </c>
      <c r="D52" s="68"/>
      <c r="E52" s="29">
        <v>-12.96</v>
      </c>
      <c r="F52" s="30">
        <v>0</v>
      </c>
      <c r="G52" s="30">
        <v>0</v>
      </c>
      <c r="H52" s="30">
        <v>0</v>
      </c>
      <c r="I52" s="30">
        <v>0</v>
      </c>
      <c r="J52" s="30">
        <v>-8.92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-0.95</v>
      </c>
      <c r="X52" s="30">
        <v>-11.63</v>
      </c>
      <c r="Y52" s="30">
        <v>-9.49</v>
      </c>
      <c r="Z52" s="30">
        <v>-11.94</v>
      </c>
      <c r="AA52" s="30">
        <v>-12.52</v>
      </c>
      <c r="AB52" s="31">
        <v>-12.07</v>
      </c>
    </row>
    <row r="53" spans="1:28" ht="15.75" x14ac:dyDescent="0.25">
      <c r="A53" s="23"/>
      <c r="B53" s="32">
        <v>45762</v>
      </c>
      <c r="C53" s="67">
        <f t="shared" si="1"/>
        <v>-30.21</v>
      </c>
      <c r="D53" s="68"/>
      <c r="E53" s="29">
        <v>-6.12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-3.43</v>
      </c>
      <c r="U53" s="30">
        <v>-12.97</v>
      </c>
      <c r="V53" s="30">
        <v>-7.58</v>
      </c>
      <c r="W53" s="30">
        <v>0</v>
      </c>
      <c r="X53" s="30">
        <v>-0.11</v>
      </c>
      <c r="Y53" s="30">
        <v>0</v>
      </c>
      <c r="Z53" s="30">
        <v>0</v>
      </c>
      <c r="AA53" s="30">
        <v>0</v>
      </c>
      <c r="AB53" s="31">
        <v>0</v>
      </c>
    </row>
    <row r="54" spans="1:28" ht="15.75" x14ac:dyDescent="0.25">
      <c r="A54" s="23"/>
      <c r="B54" s="32">
        <v>45763</v>
      </c>
      <c r="C54" s="67">
        <f t="shared" si="1"/>
        <v>-33.967500000000001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-9.1425000000000001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-12.067500000000001</v>
      </c>
      <c r="X54" s="30">
        <v>-0.7</v>
      </c>
      <c r="Y54" s="30">
        <v>0</v>
      </c>
      <c r="Z54" s="30">
        <v>0</v>
      </c>
      <c r="AA54" s="30">
        <v>0</v>
      </c>
      <c r="AB54" s="31">
        <v>-12.057499999999999</v>
      </c>
    </row>
    <row r="55" spans="1:28" ht="15.75" x14ac:dyDescent="0.25">
      <c r="A55" s="23"/>
      <c r="B55" s="32">
        <v>45764</v>
      </c>
      <c r="C55" s="67">
        <f t="shared" si="1"/>
        <v>-128.37</v>
      </c>
      <c r="D55" s="68"/>
      <c r="E55" s="29">
        <v>-8.2874999999999996</v>
      </c>
      <c r="F55" s="30">
        <v>0</v>
      </c>
      <c r="G55" s="30">
        <v>0</v>
      </c>
      <c r="H55" s="30">
        <v>0</v>
      </c>
      <c r="I55" s="30">
        <v>0</v>
      </c>
      <c r="J55" s="30">
        <v>-10.1325</v>
      </c>
      <c r="K55" s="30">
        <v>-13.125</v>
      </c>
      <c r="L55" s="30">
        <v>-7.55</v>
      </c>
      <c r="M55" s="30">
        <v>-9.9350000000000005</v>
      </c>
      <c r="N55" s="30">
        <v>-9.0875000000000004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-12.817500000000001</v>
      </c>
      <c r="X55" s="30">
        <v>-13.37</v>
      </c>
      <c r="Y55" s="30">
        <v>-13.3775</v>
      </c>
      <c r="Z55" s="30">
        <v>-13.8025</v>
      </c>
      <c r="AA55" s="30">
        <v>-13.58</v>
      </c>
      <c r="AB55" s="31">
        <v>-3.3050000000000002</v>
      </c>
    </row>
    <row r="56" spans="1:28" ht="15.75" x14ac:dyDescent="0.25">
      <c r="A56" s="23"/>
      <c r="B56" s="32">
        <v>45765</v>
      </c>
      <c r="C56" s="67">
        <f t="shared" si="1"/>
        <v>-129.7775</v>
      </c>
      <c r="D56" s="68"/>
      <c r="E56" s="29">
        <v>-5.1825000000000001</v>
      </c>
      <c r="F56" s="30">
        <v>0</v>
      </c>
      <c r="G56" s="30">
        <v>0</v>
      </c>
      <c r="H56" s="30">
        <v>0</v>
      </c>
      <c r="I56" s="30">
        <v>0</v>
      </c>
      <c r="J56" s="30">
        <v>-9.4175000000000004</v>
      </c>
      <c r="K56" s="30">
        <v>0</v>
      </c>
      <c r="L56" s="30">
        <v>-5.5625</v>
      </c>
      <c r="M56" s="30">
        <v>-14.074999999999999</v>
      </c>
      <c r="N56" s="30">
        <v>0</v>
      </c>
      <c r="O56" s="30">
        <v>0</v>
      </c>
      <c r="P56" s="30">
        <v>-2.3774999999999999</v>
      </c>
      <c r="Q56" s="30">
        <v>0</v>
      </c>
      <c r="R56" s="30">
        <v>-9.17</v>
      </c>
      <c r="S56" s="30">
        <v>-9.0325000000000006</v>
      </c>
      <c r="T56" s="30">
        <v>0</v>
      </c>
      <c r="U56" s="30">
        <v>-0.97499999999999998</v>
      </c>
      <c r="V56" s="30">
        <v>-2.89</v>
      </c>
      <c r="W56" s="30">
        <v>-4.2</v>
      </c>
      <c r="X56" s="30">
        <v>-13.335000000000001</v>
      </c>
      <c r="Y56" s="30">
        <v>-13.7475</v>
      </c>
      <c r="Z56" s="30">
        <v>-13.7475</v>
      </c>
      <c r="AA56" s="30">
        <v>-13.83</v>
      </c>
      <c r="AB56" s="31">
        <v>-12.234999999999999</v>
      </c>
    </row>
    <row r="57" spans="1:28" ht="15.75" x14ac:dyDescent="0.25">
      <c r="A57" s="23"/>
      <c r="B57" s="32">
        <v>45766</v>
      </c>
      <c r="C57" s="67">
        <f t="shared" si="1"/>
        <v>-54.34</v>
      </c>
      <c r="D57" s="68"/>
      <c r="E57" s="29">
        <v>-7.7949999999999999</v>
      </c>
      <c r="F57" s="30">
        <v>-9.83</v>
      </c>
      <c r="G57" s="30">
        <v>-9.3350000000000009</v>
      </c>
      <c r="H57" s="30">
        <v>0</v>
      </c>
      <c r="I57" s="30">
        <v>0</v>
      </c>
      <c r="J57" s="30">
        <v>-14.025</v>
      </c>
      <c r="K57" s="30">
        <v>-6.5149999999999997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-6.84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45767</v>
      </c>
      <c r="C58" s="67">
        <f t="shared" si="1"/>
        <v>-44.482500000000002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-8.9350000000000005</v>
      </c>
      <c r="X58" s="30">
        <v>0</v>
      </c>
      <c r="Y58" s="30">
        <v>-12.685</v>
      </c>
      <c r="Z58" s="30">
        <v>-12.922499999999999</v>
      </c>
      <c r="AA58" s="30">
        <v>-9.94</v>
      </c>
      <c r="AB58" s="31">
        <v>0</v>
      </c>
    </row>
    <row r="59" spans="1:28" ht="15.75" x14ac:dyDescent="0.25">
      <c r="A59" s="23"/>
      <c r="B59" s="32">
        <v>45768</v>
      </c>
      <c r="C59" s="67">
        <f t="shared" si="1"/>
        <v>-94.935000000000002</v>
      </c>
      <c r="D59" s="68"/>
      <c r="E59" s="29">
        <v>-1.58</v>
      </c>
      <c r="F59" s="30">
        <v>0</v>
      </c>
      <c r="G59" s="30">
        <v>0</v>
      </c>
      <c r="H59" s="30">
        <v>0</v>
      </c>
      <c r="I59" s="30">
        <v>0</v>
      </c>
      <c r="J59" s="30">
        <v>-3.79</v>
      </c>
      <c r="K59" s="30">
        <v>0</v>
      </c>
      <c r="L59" s="30">
        <v>-10.1325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-7.2175000000000002</v>
      </c>
      <c r="W59" s="30">
        <v>-13.83</v>
      </c>
      <c r="X59" s="30">
        <v>-9.9924999999999997</v>
      </c>
      <c r="Y59" s="30">
        <v>-13.1975</v>
      </c>
      <c r="Z59" s="30">
        <v>-12.8125</v>
      </c>
      <c r="AA59" s="30">
        <v>-12.9375</v>
      </c>
      <c r="AB59" s="31">
        <v>-9.4450000000000003</v>
      </c>
    </row>
    <row r="60" spans="1:28" ht="15.75" x14ac:dyDescent="0.25">
      <c r="A60" s="23"/>
      <c r="B60" s="32">
        <v>45769</v>
      </c>
      <c r="C60" s="67">
        <f t="shared" si="1"/>
        <v>-69.844999999999999</v>
      </c>
      <c r="D60" s="68"/>
      <c r="E60" s="29">
        <v>-13.475</v>
      </c>
      <c r="F60" s="30">
        <v>-9.9674999999999994</v>
      </c>
      <c r="G60" s="30">
        <v>0</v>
      </c>
      <c r="H60" s="30">
        <v>0</v>
      </c>
      <c r="I60" s="30">
        <v>0</v>
      </c>
      <c r="J60" s="30">
        <v>-9.5549999999999997</v>
      </c>
      <c r="K60" s="30">
        <v>-11.967499999999999</v>
      </c>
      <c r="L60" s="30">
        <v>-8.77</v>
      </c>
      <c r="M60" s="30">
        <v>-8.2899999999999991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-0.33</v>
      </c>
      <c r="Y60" s="30">
        <v>0</v>
      </c>
      <c r="Z60" s="30">
        <v>0</v>
      </c>
      <c r="AA60" s="30">
        <v>0</v>
      </c>
      <c r="AB60" s="31">
        <v>-7.49</v>
      </c>
    </row>
    <row r="61" spans="1:28" ht="15.75" x14ac:dyDescent="0.25">
      <c r="A61" s="23"/>
      <c r="B61" s="32">
        <v>45770</v>
      </c>
      <c r="C61" s="67">
        <f t="shared" si="1"/>
        <v>-14.952500000000001</v>
      </c>
      <c r="D61" s="68"/>
      <c r="E61" s="29">
        <v>-1.68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-5.2525000000000004</v>
      </c>
      <c r="N61" s="30">
        <v>-4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-0.92</v>
      </c>
      <c r="AB61" s="31">
        <v>-3.1</v>
      </c>
    </row>
    <row r="62" spans="1:28" ht="15.75" x14ac:dyDescent="0.25">
      <c r="A62" s="23"/>
      <c r="B62" s="32">
        <v>45771</v>
      </c>
      <c r="C62" s="67">
        <f t="shared" si="1"/>
        <v>-45.709999999999994</v>
      </c>
      <c r="D62" s="68"/>
      <c r="E62" s="29">
        <v>-10.4725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-3.2075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-8.3450000000000006</v>
      </c>
      <c r="V62" s="30">
        <v>-7.0724999999999998</v>
      </c>
      <c r="W62" s="30">
        <v>0</v>
      </c>
      <c r="X62" s="30">
        <v>0</v>
      </c>
      <c r="Y62" s="30">
        <v>0</v>
      </c>
      <c r="Z62" s="30">
        <v>-3.1</v>
      </c>
      <c r="AA62" s="30">
        <v>-13.512499999999999</v>
      </c>
      <c r="AB62" s="31">
        <v>0</v>
      </c>
    </row>
    <row r="63" spans="1:28" ht="15.75" x14ac:dyDescent="0.25">
      <c r="A63" s="23"/>
      <c r="B63" s="32">
        <v>45772</v>
      </c>
      <c r="C63" s="67">
        <f t="shared" si="1"/>
        <v>-36.950000000000003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-3.76</v>
      </c>
      <c r="M63" s="30">
        <v>-3.87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-3.89</v>
      </c>
      <c r="V63" s="30">
        <v>-3.86</v>
      </c>
      <c r="W63" s="30">
        <v>-3.86</v>
      </c>
      <c r="X63" s="30">
        <v>-3.76</v>
      </c>
      <c r="Y63" s="30">
        <v>-3.09</v>
      </c>
      <c r="Z63" s="30">
        <v>-3.98</v>
      </c>
      <c r="AA63" s="30">
        <v>-3.68</v>
      </c>
      <c r="AB63" s="31">
        <v>-3.2</v>
      </c>
    </row>
    <row r="64" spans="1:28" ht="15.75" x14ac:dyDescent="0.25">
      <c r="A64" s="23"/>
      <c r="B64" s="32">
        <v>45773</v>
      </c>
      <c r="C64" s="67">
        <f t="shared" si="1"/>
        <v>-14.799999999999999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-3.49</v>
      </c>
      <c r="X64" s="30">
        <v>-3.61</v>
      </c>
      <c r="Y64" s="30">
        <v>0</v>
      </c>
      <c r="Z64" s="30">
        <v>-2.91</v>
      </c>
      <c r="AA64" s="30">
        <v>-3.43</v>
      </c>
      <c r="AB64" s="31">
        <v>-1.36</v>
      </c>
    </row>
    <row r="65" spans="1:28" ht="15.75" x14ac:dyDescent="0.25">
      <c r="A65" s="23"/>
      <c r="B65" s="32">
        <v>45774</v>
      </c>
      <c r="C65" s="67">
        <f t="shared" si="1"/>
        <v>-1.1200000000000001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-1.1200000000000001</v>
      </c>
      <c r="AB65" s="31">
        <v>0</v>
      </c>
    </row>
    <row r="66" spans="1:28" ht="15.75" x14ac:dyDescent="0.25">
      <c r="A66" s="23"/>
      <c r="B66" s="32">
        <v>45775</v>
      </c>
      <c r="C66" s="67">
        <f t="shared" si="1"/>
        <v>-5.7625000000000002</v>
      </c>
      <c r="D66" s="68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-3.9075000000000002</v>
      </c>
      <c r="X66" s="30">
        <v>-1.855</v>
      </c>
      <c r="Y66" s="30">
        <v>0</v>
      </c>
      <c r="Z66" s="30">
        <v>0</v>
      </c>
      <c r="AA66" s="30">
        <v>0</v>
      </c>
      <c r="AB66" s="31">
        <v>0</v>
      </c>
    </row>
    <row r="67" spans="1:28" ht="15.75" x14ac:dyDescent="0.25">
      <c r="A67" s="23"/>
      <c r="B67" s="32">
        <v>45776</v>
      </c>
      <c r="C67" s="67">
        <f t="shared" si="1"/>
        <v>-10.5525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-5.19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-4.2975000000000003</v>
      </c>
      <c r="W67" s="30">
        <v>0</v>
      </c>
      <c r="X67" s="30">
        <v>-1.0649999999999999</v>
      </c>
      <c r="Y67" s="30">
        <v>0</v>
      </c>
      <c r="Z67" s="30">
        <v>0</v>
      </c>
      <c r="AA67" s="30">
        <v>0</v>
      </c>
      <c r="AB67" s="31">
        <v>0</v>
      </c>
    </row>
    <row r="68" spans="1:28" ht="15.75" x14ac:dyDescent="0.25">
      <c r="A68" s="23"/>
      <c r="B68" s="32">
        <v>45777</v>
      </c>
      <c r="C68" s="67">
        <f t="shared" si="1"/>
        <v>-50.344999999999999</v>
      </c>
      <c r="D68" s="68"/>
      <c r="E68" s="29">
        <v>-2.91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-7.7725</v>
      </c>
      <c r="M68" s="30">
        <v>-2.35</v>
      </c>
      <c r="N68" s="30">
        <v>0</v>
      </c>
      <c r="O68" s="30">
        <v>0</v>
      </c>
      <c r="P68" s="30">
        <v>0</v>
      </c>
      <c r="Q68" s="30">
        <v>-3.83</v>
      </c>
      <c r="R68" s="30">
        <v>-3.92</v>
      </c>
      <c r="S68" s="30">
        <v>-3.94</v>
      </c>
      <c r="T68" s="30">
        <v>0</v>
      </c>
      <c r="U68" s="30">
        <v>0</v>
      </c>
      <c r="V68" s="30">
        <v>0</v>
      </c>
      <c r="W68" s="30">
        <v>-0.8125</v>
      </c>
      <c r="X68" s="30">
        <v>-12.425000000000001</v>
      </c>
      <c r="Y68" s="30">
        <v>-0.49</v>
      </c>
      <c r="Z68" s="30">
        <v>0</v>
      </c>
      <c r="AA68" s="30">
        <v>-11.895</v>
      </c>
      <c r="AB68" s="31">
        <v>0</v>
      </c>
    </row>
    <row r="69" spans="1:28" ht="15.75" x14ac:dyDescent="0.25">
      <c r="A69" s="23"/>
      <c r="B69" s="33"/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41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34" t="s">
        <v>26</v>
      </c>
    </row>
    <row r="74" spans="1:28" ht="15.75" x14ac:dyDescent="0.25">
      <c r="A74" s="23"/>
      <c r="B74" s="28">
        <v>45748</v>
      </c>
      <c r="C74" s="35">
        <f t="shared" ref="C74:C104" si="2">SUMIF(E74:AB74,"&gt;0")</f>
        <v>300.63000000000005</v>
      </c>
      <c r="D74" s="36">
        <f t="shared" ref="D74:D104" si="3">SUMIF(E74:AB74,"&lt;0")</f>
        <v>0</v>
      </c>
      <c r="E74" s="37">
        <f>E4+ABS(E39)</f>
        <v>5.2</v>
      </c>
      <c r="F74" s="37">
        <f t="shared" ref="F74:AB74" si="4">F4+ABS(F39)</f>
        <v>9.74</v>
      </c>
      <c r="G74" s="37">
        <f t="shared" si="4"/>
        <v>13.04</v>
      </c>
      <c r="H74" s="37">
        <f t="shared" si="4"/>
        <v>9.1300000000000008</v>
      </c>
      <c r="I74" s="37">
        <f t="shared" si="4"/>
        <v>9.0299999999999994</v>
      </c>
      <c r="J74" s="37">
        <f t="shared" si="4"/>
        <v>12.38</v>
      </c>
      <c r="K74" s="37">
        <f t="shared" si="4"/>
        <v>12.89</v>
      </c>
      <c r="L74" s="37">
        <f t="shared" si="4"/>
        <v>16.579999999999998</v>
      </c>
      <c r="M74" s="37">
        <f t="shared" si="4"/>
        <v>17.350000000000001</v>
      </c>
      <c r="N74" s="37">
        <f t="shared" si="4"/>
        <v>17.36</v>
      </c>
      <c r="O74" s="37">
        <f t="shared" si="4"/>
        <v>13.35</v>
      </c>
      <c r="P74" s="37">
        <f t="shared" si="4"/>
        <v>12.49</v>
      </c>
      <c r="Q74" s="37">
        <f t="shared" si="4"/>
        <v>0</v>
      </c>
      <c r="R74" s="37">
        <f t="shared" si="4"/>
        <v>0</v>
      </c>
      <c r="S74" s="37">
        <f t="shared" si="4"/>
        <v>11.53</v>
      </c>
      <c r="T74" s="37">
        <f t="shared" si="4"/>
        <v>16.760000000000002</v>
      </c>
      <c r="U74" s="37">
        <f t="shared" si="4"/>
        <v>17.079999999999998</v>
      </c>
      <c r="V74" s="37">
        <f t="shared" si="4"/>
        <v>17.03</v>
      </c>
      <c r="W74" s="37">
        <f t="shared" si="4"/>
        <v>16.52</v>
      </c>
      <c r="X74" s="37">
        <f t="shared" si="4"/>
        <v>16.27</v>
      </c>
      <c r="Y74" s="37">
        <f t="shared" si="4"/>
        <v>12.67</v>
      </c>
      <c r="Z74" s="37">
        <f t="shared" si="4"/>
        <v>16.53</v>
      </c>
      <c r="AA74" s="37">
        <f t="shared" si="4"/>
        <v>11.08</v>
      </c>
      <c r="AB74" s="38">
        <f t="shared" si="4"/>
        <v>16.62</v>
      </c>
    </row>
    <row r="75" spans="1:28" ht="15.75" x14ac:dyDescent="0.25">
      <c r="A75" s="23"/>
      <c r="B75" s="32">
        <v>45749</v>
      </c>
      <c r="C75" s="35">
        <f t="shared" si="2"/>
        <v>175.55999999999997</v>
      </c>
      <c r="D75" s="36">
        <f t="shared" si="3"/>
        <v>0</v>
      </c>
      <c r="E75" s="37">
        <f t="shared" ref="E75:AB75" si="5">E5+ABS(E40)</f>
        <v>10.79</v>
      </c>
      <c r="F75" s="37">
        <f t="shared" si="5"/>
        <v>0</v>
      </c>
      <c r="G75" s="37">
        <f t="shared" si="5"/>
        <v>0</v>
      </c>
      <c r="H75" s="37">
        <f t="shared" si="5"/>
        <v>0</v>
      </c>
      <c r="I75" s="37">
        <f t="shared" si="5"/>
        <v>0</v>
      </c>
      <c r="J75" s="37">
        <f t="shared" si="5"/>
        <v>0</v>
      </c>
      <c r="K75" s="37">
        <f t="shared" si="5"/>
        <v>14.32</v>
      </c>
      <c r="L75" s="37">
        <f t="shared" si="5"/>
        <v>7.0500000000000007</v>
      </c>
      <c r="M75" s="37">
        <f t="shared" si="5"/>
        <v>16.38</v>
      </c>
      <c r="N75" s="37">
        <f t="shared" si="5"/>
        <v>15.25</v>
      </c>
      <c r="O75" s="37">
        <f t="shared" si="5"/>
        <v>11.01</v>
      </c>
      <c r="P75" s="37">
        <f t="shared" si="5"/>
        <v>11.86</v>
      </c>
      <c r="Q75" s="37">
        <f t="shared" si="5"/>
        <v>0</v>
      </c>
      <c r="R75" s="37">
        <f t="shared" si="5"/>
        <v>0</v>
      </c>
      <c r="S75" s="37">
        <f t="shared" si="5"/>
        <v>12.73</v>
      </c>
      <c r="T75" s="37">
        <f t="shared" si="5"/>
        <v>5.48</v>
      </c>
      <c r="U75" s="37">
        <f t="shared" si="5"/>
        <v>12.59</v>
      </c>
      <c r="V75" s="37">
        <f t="shared" si="5"/>
        <v>9.09</v>
      </c>
      <c r="W75" s="37">
        <f t="shared" si="5"/>
        <v>11.34</v>
      </c>
      <c r="X75" s="37">
        <f t="shared" si="5"/>
        <v>4.91</v>
      </c>
      <c r="Y75" s="37">
        <f t="shared" si="5"/>
        <v>4.2300000000000004</v>
      </c>
      <c r="Z75" s="37">
        <f t="shared" si="5"/>
        <v>7.07</v>
      </c>
      <c r="AA75" s="37">
        <f t="shared" si="5"/>
        <v>12.67</v>
      </c>
      <c r="AB75" s="39">
        <f t="shared" si="5"/>
        <v>8.7899999999999991</v>
      </c>
    </row>
    <row r="76" spans="1:28" ht="15.75" x14ac:dyDescent="0.25">
      <c r="A76" s="23"/>
      <c r="B76" s="32">
        <v>45750</v>
      </c>
      <c r="C76" s="35">
        <f t="shared" si="2"/>
        <v>148.17999999999998</v>
      </c>
      <c r="D76" s="36">
        <f t="shared" si="3"/>
        <v>0</v>
      </c>
      <c r="E76" s="37">
        <f t="shared" ref="E76:AB76" si="6">E6+ABS(E41)</f>
        <v>15.71</v>
      </c>
      <c r="F76" s="37">
        <f t="shared" si="6"/>
        <v>13.46</v>
      </c>
      <c r="G76" s="37">
        <f t="shared" si="6"/>
        <v>0</v>
      </c>
      <c r="H76" s="37">
        <f t="shared" si="6"/>
        <v>0</v>
      </c>
      <c r="I76" s="37">
        <f t="shared" si="6"/>
        <v>0</v>
      </c>
      <c r="J76" s="37">
        <f t="shared" si="6"/>
        <v>0</v>
      </c>
      <c r="K76" s="37">
        <f t="shared" si="6"/>
        <v>13.27</v>
      </c>
      <c r="L76" s="37">
        <f t="shared" si="6"/>
        <v>15.17</v>
      </c>
      <c r="M76" s="37">
        <f t="shared" si="6"/>
        <v>16.68</v>
      </c>
      <c r="N76" s="37">
        <f t="shared" si="6"/>
        <v>0</v>
      </c>
      <c r="O76" s="37">
        <f t="shared" si="6"/>
        <v>0</v>
      </c>
      <c r="P76" s="37">
        <f t="shared" si="6"/>
        <v>0</v>
      </c>
      <c r="Q76" s="37">
        <f t="shared" si="6"/>
        <v>0</v>
      </c>
      <c r="R76" s="37">
        <f t="shared" si="6"/>
        <v>0</v>
      </c>
      <c r="S76" s="37">
        <f t="shared" si="6"/>
        <v>0</v>
      </c>
      <c r="T76" s="37">
        <f t="shared" si="6"/>
        <v>0</v>
      </c>
      <c r="U76" s="37">
        <f t="shared" si="6"/>
        <v>8.81</v>
      </c>
      <c r="V76" s="37">
        <f t="shared" si="6"/>
        <v>5.99</v>
      </c>
      <c r="W76" s="37">
        <f t="shared" si="6"/>
        <v>12.94</v>
      </c>
      <c r="X76" s="37">
        <f t="shared" si="6"/>
        <v>15.35</v>
      </c>
      <c r="Y76" s="37">
        <f t="shared" si="6"/>
        <v>16.45</v>
      </c>
      <c r="Z76" s="37">
        <f t="shared" si="6"/>
        <v>10.81</v>
      </c>
      <c r="AA76" s="37">
        <f t="shared" si="6"/>
        <v>2.09</v>
      </c>
      <c r="AB76" s="39">
        <f t="shared" si="6"/>
        <v>1.4500000000000002</v>
      </c>
    </row>
    <row r="77" spans="1:28" ht="15.75" x14ac:dyDescent="0.25">
      <c r="A77" s="23"/>
      <c r="B77" s="32">
        <v>45751</v>
      </c>
      <c r="C77" s="35">
        <f t="shared" si="2"/>
        <v>109.08</v>
      </c>
      <c r="D77" s="36">
        <f t="shared" si="3"/>
        <v>0</v>
      </c>
      <c r="E77" s="37">
        <f t="shared" ref="E77:AB77" si="7">E7+ABS(E42)</f>
        <v>1.01</v>
      </c>
      <c r="F77" s="37">
        <f t="shared" si="7"/>
        <v>0</v>
      </c>
      <c r="G77" s="37">
        <f t="shared" si="7"/>
        <v>0</v>
      </c>
      <c r="H77" s="37">
        <f t="shared" si="7"/>
        <v>0</v>
      </c>
      <c r="I77" s="37">
        <f t="shared" si="7"/>
        <v>0</v>
      </c>
      <c r="J77" s="37">
        <f t="shared" si="7"/>
        <v>12.83</v>
      </c>
      <c r="K77" s="37">
        <f t="shared" si="7"/>
        <v>1.96</v>
      </c>
      <c r="L77" s="37">
        <f t="shared" si="7"/>
        <v>2.09</v>
      </c>
      <c r="M77" s="37">
        <f t="shared" si="7"/>
        <v>5.97</v>
      </c>
      <c r="N77" s="37">
        <f t="shared" si="7"/>
        <v>0</v>
      </c>
      <c r="O77" s="37">
        <f t="shared" si="7"/>
        <v>0</v>
      </c>
      <c r="P77" s="37">
        <f t="shared" si="7"/>
        <v>0</v>
      </c>
      <c r="Q77" s="37">
        <f t="shared" si="7"/>
        <v>0</v>
      </c>
      <c r="R77" s="37">
        <f t="shared" si="7"/>
        <v>0</v>
      </c>
      <c r="S77" s="37">
        <f t="shared" si="7"/>
        <v>0</v>
      </c>
      <c r="T77" s="37">
        <f t="shared" si="7"/>
        <v>0</v>
      </c>
      <c r="U77" s="37">
        <f t="shared" si="7"/>
        <v>0</v>
      </c>
      <c r="V77" s="37">
        <f t="shared" si="7"/>
        <v>15.16</v>
      </c>
      <c r="W77" s="37">
        <f t="shared" si="7"/>
        <v>10.95</v>
      </c>
      <c r="X77" s="37">
        <f t="shared" si="7"/>
        <v>16.41</v>
      </c>
      <c r="Y77" s="37">
        <f t="shared" si="7"/>
        <v>16.59</v>
      </c>
      <c r="Z77" s="37">
        <f t="shared" si="7"/>
        <v>14.5</v>
      </c>
      <c r="AA77" s="37">
        <f t="shared" si="7"/>
        <v>5.19</v>
      </c>
      <c r="AB77" s="39">
        <f t="shared" si="7"/>
        <v>6.42</v>
      </c>
    </row>
    <row r="78" spans="1:28" ht="15.75" x14ac:dyDescent="0.25">
      <c r="A78" s="23"/>
      <c r="B78" s="32">
        <v>45752</v>
      </c>
      <c r="C78" s="35">
        <f t="shared" si="2"/>
        <v>183.31</v>
      </c>
      <c r="D78" s="36">
        <f t="shared" si="3"/>
        <v>0</v>
      </c>
      <c r="E78" s="37">
        <f t="shared" ref="E78:AB78" si="8">E8+ABS(E43)</f>
        <v>13.19</v>
      </c>
      <c r="F78" s="37">
        <f t="shared" si="8"/>
        <v>12.07</v>
      </c>
      <c r="G78" s="37">
        <f t="shared" si="8"/>
        <v>12.82</v>
      </c>
      <c r="H78" s="37">
        <f t="shared" si="8"/>
        <v>4.3600000000000003</v>
      </c>
      <c r="I78" s="37">
        <f t="shared" si="8"/>
        <v>9.07</v>
      </c>
      <c r="J78" s="37">
        <f t="shared" si="8"/>
        <v>6.22</v>
      </c>
      <c r="K78" s="37">
        <f t="shared" si="8"/>
        <v>6.36</v>
      </c>
      <c r="L78" s="37">
        <f t="shared" si="8"/>
        <v>14.22</v>
      </c>
      <c r="M78" s="37">
        <f t="shared" si="8"/>
        <v>5.12</v>
      </c>
      <c r="N78" s="37">
        <f t="shared" si="8"/>
        <v>10.51</v>
      </c>
      <c r="O78" s="37">
        <f t="shared" si="8"/>
        <v>0</v>
      </c>
      <c r="P78" s="37">
        <f t="shared" si="8"/>
        <v>0</v>
      </c>
      <c r="Q78" s="37">
        <f t="shared" si="8"/>
        <v>0</v>
      </c>
      <c r="R78" s="37">
        <f t="shared" si="8"/>
        <v>0</v>
      </c>
      <c r="S78" s="37">
        <f t="shared" si="8"/>
        <v>0</v>
      </c>
      <c r="T78" s="37">
        <f t="shared" si="8"/>
        <v>0</v>
      </c>
      <c r="U78" s="37">
        <f t="shared" si="8"/>
        <v>0</v>
      </c>
      <c r="V78" s="37">
        <f t="shared" si="8"/>
        <v>11.68</v>
      </c>
      <c r="W78" s="37">
        <f t="shared" si="8"/>
        <v>11.74</v>
      </c>
      <c r="X78" s="37">
        <f t="shared" si="8"/>
        <v>15.88</v>
      </c>
      <c r="Y78" s="37">
        <f t="shared" si="8"/>
        <v>16.21</v>
      </c>
      <c r="Z78" s="37">
        <f t="shared" si="8"/>
        <v>10.15</v>
      </c>
      <c r="AA78" s="37">
        <f t="shared" si="8"/>
        <v>10.92</v>
      </c>
      <c r="AB78" s="39">
        <f t="shared" si="8"/>
        <v>12.79</v>
      </c>
    </row>
    <row r="79" spans="1:28" ht="15.75" x14ac:dyDescent="0.25">
      <c r="A79" s="23"/>
      <c r="B79" s="32">
        <v>45753</v>
      </c>
      <c r="C79" s="35">
        <f t="shared" si="2"/>
        <v>115.64</v>
      </c>
      <c r="D79" s="36">
        <f t="shared" si="3"/>
        <v>0</v>
      </c>
      <c r="E79" s="37">
        <f t="shared" ref="E79:AB79" si="9">E9+ABS(E44)</f>
        <v>2.9</v>
      </c>
      <c r="F79" s="37">
        <f t="shared" si="9"/>
        <v>0</v>
      </c>
      <c r="G79" s="37">
        <f t="shared" si="9"/>
        <v>0</v>
      </c>
      <c r="H79" s="37">
        <f t="shared" si="9"/>
        <v>0</v>
      </c>
      <c r="I79" s="37">
        <f t="shared" si="9"/>
        <v>0</v>
      </c>
      <c r="J79" s="37">
        <f t="shared" si="9"/>
        <v>0.6</v>
      </c>
      <c r="K79" s="37">
        <f t="shared" si="9"/>
        <v>1.1200000000000001</v>
      </c>
      <c r="L79" s="37">
        <f t="shared" si="9"/>
        <v>3.98</v>
      </c>
      <c r="M79" s="37">
        <f t="shared" si="9"/>
        <v>0</v>
      </c>
      <c r="N79" s="37">
        <f t="shared" si="9"/>
        <v>0</v>
      </c>
      <c r="O79" s="37">
        <f t="shared" si="9"/>
        <v>0</v>
      </c>
      <c r="P79" s="37">
        <f t="shared" si="9"/>
        <v>0</v>
      </c>
      <c r="Q79" s="37">
        <f t="shared" si="9"/>
        <v>0</v>
      </c>
      <c r="R79" s="37">
        <f t="shared" si="9"/>
        <v>0</v>
      </c>
      <c r="S79" s="37">
        <f t="shared" si="9"/>
        <v>0</v>
      </c>
      <c r="T79" s="37">
        <f t="shared" si="9"/>
        <v>0</v>
      </c>
      <c r="U79" s="37">
        <f t="shared" si="9"/>
        <v>0</v>
      </c>
      <c r="V79" s="37">
        <f t="shared" si="9"/>
        <v>12.82</v>
      </c>
      <c r="W79" s="37">
        <f t="shared" si="9"/>
        <v>15.27</v>
      </c>
      <c r="X79" s="37">
        <f t="shared" si="9"/>
        <v>15.8</v>
      </c>
      <c r="Y79" s="37">
        <f t="shared" si="9"/>
        <v>15.8</v>
      </c>
      <c r="Z79" s="37">
        <f t="shared" si="9"/>
        <v>15.95</v>
      </c>
      <c r="AA79" s="37">
        <f t="shared" si="9"/>
        <v>15.82</v>
      </c>
      <c r="AB79" s="39">
        <f t="shared" si="9"/>
        <v>15.58</v>
      </c>
    </row>
    <row r="80" spans="1:28" ht="15.75" x14ac:dyDescent="0.25">
      <c r="A80" s="23"/>
      <c r="B80" s="32">
        <v>45754</v>
      </c>
      <c r="C80" s="35">
        <f t="shared" si="2"/>
        <v>179.58999999999997</v>
      </c>
      <c r="D80" s="36">
        <f t="shared" si="3"/>
        <v>0</v>
      </c>
      <c r="E80" s="37">
        <f t="shared" ref="E80:AB80" si="10">E10+ABS(E45)</f>
        <v>12.59</v>
      </c>
      <c r="F80" s="37">
        <f t="shared" si="10"/>
        <v>0</v>
      </c>
      <c r="G80" s="37">
        <f t="shared" si="10"/>
        <v>0</v>
      </c>
      <c r="H80" s="37">
        <f t="shared" si="10"/>
        <v>0</v>
      </c>
      <c r="I80" s="37">
        <f t="shared" si="10"/>
        <v>0</v>
      </c>
      <c r="J80" s="37">
        <f t="shared" si="10"/>
        <v>11.75</v>
      </c>
      <c r="K80" s="37">
        <f t="shared" si="10"/>
        <v>12.91</v>
      </c>
      <c r="L80" s="37">
        <f t="shared" si="10"/>
        <v>14.87</v>
      </c>
      <c r="M80" s="37">
        <f t="shared" si="10"/>
        <v>15.81</v>
      </c>
      <c r="N80" s="37">
        <f t="shared" si="10"/>
        <v>0</v>
      </c>
      <c r="O80" s="37">
        <f t="shared" si="10"/>
        <v>0</v>
      </c>
      <c r="P80" s="37">
        <f t="shared" si="10"/>
        <v>0</v>
      </c>
      <c r="Q80" s="37">
        <f t="shared" si="10"/>
        <v>0</v>
      </c>
      <c r="R80" s="37">
        <f t="shared" si="10"/>
        <v>0</v>
      </c>
      <c r="S80" s="37">
        <f t="shared" si="10"/>
        <v>0</v>
      </c>
      <c r="T80" s="37">
        <f t="shared" si="10"/>
        <v>7.68</v>
      </c>
      <c r="U80" s="37">
        <f t="shared" si="10"/>
        <v>8.91</v>
      </c>
      <c r="V80" s="37">
        <f t="shared" si="10"/>
        <v>12.35</v>
      </c>
      <c r="W80" s="37">
        <f t="shared" si="10"/>
        <v>1.92</v>
      </c>
      <c r="X80" s="37">
        <f t="shared" si="10"/>
        <v>16.2</v>
      </c>
      <c r="Y80" s="37">
        <f t="shared" si="10"/>
        <v>16.190000000000001</v>
      </c>
      <c r="Z80" s="37">
        <f t="shared" si="10"/>
        <v>16.27</v>
      </c>
      <c r="AA80" s="37">
        <f t="shared" si="10"/>
        <v>15.78</v>
      </c>
      <c r="AB80" s="39">
        <f t="shared" si="10"/>
        <v>16.36</v>
      </c>
    </row>
    <row r="81" spans="1:28" ht="15.75" x14ac:dyDescent="0.25">
      <c r="A81" s="23"/>
      <c r="B81" s="32">
        <v>45755</v>
      </c>
      <c r="C81" s="35">
        <f t="shared" si="2"/>
        <v>212.79999999999998</v>
      </c>
      <c r="D81" s="36">
        <f t="shared" si="3"/>
        <v>0</v>
      </c>
      <c r="E81" s="37">
        <f t="shared" ref="E81:AB81" si="11">E11+ABS(E46)</f>
        <v>11.7</v>
      </c>
      <c r="F81" s="37">
        <f t="shared" si="11"/>
        <v>12.5</v>
      </c>
      <c r="G81" s="37">
        <f t="shared" si="11"/>
        <v>12.84</v>
      </c>
      <c r="H81" s="37">
        <f t="shared" si="11"/>
        <v>11.1</v>
      </c>
      <c r="I81" s="37">
        <f t="shared" si="11"/>
        <v>13.39</v>
      </c>
      <c r="J81" s="37">
        <f t="shared" si="11"/>
        <v>16.350000000000001</v>
      </c>
      <c r="K81" s="37">
        <f t="shared" si="11"/>
        <v>15.46</v>
      </c>
      <c r="L81" s="37">
        <f t="shared" si="11"/>
        <v>16.22</v>
      </c>
      <c r="M81" s="37">
        <f t="shared" si="11"/>
        <v>15.85</v>
      </c>
      <c r="N81" s="37">
        <f t="shared" si="11"/>
        <v>12.93</v>
      </c>
      <c r="O81" s="37">
        <f t="shared" si="11"/>
        <v>13.02</v>
      </c>
      <c r="P81" s="37">
        <f t="shared" si="11"/>
        <v>0</v>
      </c>
      <c r="Q81" s="37">
        <f t="shared" si="11"/>
        <v>0</v>
      </c>
      <c r="R81" s="37">
        <f t="shared" si="11"/>
        <v>0</v>
      </c>
      <c r="S81" s="37">
        <f t="shared" si="11"/>
        <v>0</v>
      </c>
      <c r="T81" s="37">
        <f t="shared" si="11"/>
        <v>0</v>
      </c>
      <c r="U81" s="37">
        <f t="shared" si="11"/>
        <v>13.41</v>
      </c>
      <c r="V81" s="37">
        <f t="shared" si="11"/>
        <v>6.89</v>
      </c>
      <c r="W81" s="37">
        <f t="shared" si="11"/>
        <v>6.23</v>
      </c>
      <c r="X81" s="37">
        <f t="shared" si="11"/>
        <v>2.06</v>
      </c>
      <c r="Y81" s="37">
        <f t="shared" si="11"/>
        <v>8.15</v>
      </c>
      <c r="Z81" s="37">
        <f t="shared" si="11"/>
        <v>1.94</v>
      </c>
      <c r="AA81" s="37">
        <f t="shared" si="11"/>
        <v>6.82</v>
      </c>
      <c r="AB81" s="39">
        <f t="shared" si="11"/>
        <v>15.94</v>
      </c>
    </row>
    <row r="82" spans="1:28" ht="15.75" x14ac:dyDescent="0.25">
      <c r="A82" s="23"/>
      <c r="B82" s="32">
        <v>45756</v>
      </c>
      <c r="C82" s="35">
        <f t="shared" si="2"/>
        <v>142.44</v>
      </c>
      <c r="D82" s="36">
        <f t="shared" si="3"/>
        <v>0</v>
      </c>
      <c r="E82" s="37">
        <f t="shared" ref="E82:AB82" si="12">E12+ABS(E47)</f>
        <v>17.239999999999998</v>
      </c>
      <c r="F82" s="37">
        <f t="shared" si="12"/>
        <v>0</v>
      </c>
      <c r="G82" s="37">
        <f t="shared" si="12"/>
        <v>0</v>
      </c>
      <c r="H82" s="37">
        <f t="shared" si="12"/>
        <v>0</v>
      </c>
      <c r="I82" s="37">
        <f t="shared" si="12"/>
        <v>0</v>
      </c>
      <c r="J82" s="37">
        <f t="shared" si="12"/>
        <v>12.22</v>
      </c>
      <c r="K82" s="37">
        <f t="shared" si="12"/>
        <v>7.17</v>
      </c>
      <c r="L82" s="37">
        <f t="shared" si="12"/>
        <v>8.58</v>
      </c>
      <c r="M82" s="37">
        <f t="shared" si="12"/>
        <v>8.65</v>
      </c>
      <c r="N82" s="37">
        <f t="shared" si="12"/>
        <v>0</v>
      </c>
      <c r="O82" s="37">
        <f t="shared" si="12"/>
        <v>0</v>
      </c>
      <c r="P82" s="37">
        <f t="shared" si="12"/>
        <v>0</v>
      </c>
      <c r="Q82" s="37">
        <f t="shared" si="12"/>
        <v>0</v>
      </c>
      <c r="R82" s="37">
        <f t="shared" si="12"/>
        <v>0</v>
      </c>
      <c r="S82" s="37">
        <f t="shared" si="12"/>
        <v>0</v>
      </c>
      <c r="T82" s="37">
        <f t="shared" si="12"/>
        <v>0</v>
      </c>
      <c r="U82" s="37">
        <f t="shared" si="12"/>
        <v>8.93</v>
      </c>
      <c r="V82" s="37">
        <f t="shared" si="12"/>
        <v>13.16</v>
      </c>
      <c r="W82" s="37">
        <f t="shared" si="12"/>
        <v>0.97</v>
      </c>
      <c r="X82" s="37">
        <f t="shared" si="12"/>
        <v>13.03</v>
      </c>
      <c r="Y82" s="37">
        <f t="shared" si="12"/>
        <v>11.7</v>
      </c>
      <c r="Z82" s="37">
        <f t="shared" si="12"/>
        <v>15.9</v>
      </c>
      <c r="AA82" s="37">
        <f t="shared" si="12"/>
        <v>12.25</v>
      </c>
      <c r="AB82" s="39">
        <f t="shared" si="12"/>
        <v>12.64</v>
      </c>
    </row>
    <row r="83" spans="1:28" ht="15.75" x14ac:dyDescent="0.25">
      <c r="A83" s="23"/>
      <c r="B83" s="32">
        <v>45757</v>
      </c>
      <c r="C83" s="35">
        <f t="shared" si="2"/>
        <v>162.25</v>
      </c>
      <c r="D83" s="36">
        <f t="shared" si="3"/>
        <v>0</v>
      </c>
      <c r="E83" s="37">
        <f t="shared" ref="E83:AB83" si="13">E13+ABS(E48)</f>
        <v>14.15</v>
      </c>
      <c r="F83" s="37">
        <f t="shared" si="13"/>
        <v>11.87</v>
      </c>
      <c r="G83" s="37">
        <f t="shared" si="13"/>
        <v>0</v>
      </c>
      <c r="H83" s="37">
        <f t="shared" si="13"/>
        <v>0</v>
      </c>
      <c r="I83" s="37">
        <f t="shared" si="13"/>
        <v>0</v>
      </c>
      <c r="J83" s="37">
        <f t="shared" si="13"/>
        <v>8.5</v>
      </c>
      <c r="K83" s="37">
        <f t="shared" si="13"/>
        <v>12.99</v>
      </c>
      <c r="L83" s="37">
        <f t="shared" si="13"/>
        <v>8.2100000000000009</v>
      </c>
      <c r="M83" s="37">
        <f t="shared" si="13"/>
        <v>9.0500000000000007</v>
      </c>
      <c r="N83" s="37">
        <f t="shared" si="13"/>
        <v>9.0500000000000007</v>
      </c>
      <c r="O83" s="37">
        <f t="shared" si="13"/>
        <v>9.0500000000000007</v>
      </c>
      <c r="P83" s="37">
        <f t="shared" si="13"/>
        <v>0</v>
      </c>
      <c r="Q83" s="37">
        <f t="shared" si="13"/>
        <v>0</v>
      </c>
      <c r="R83" s="37">
        <f t="shared" si="13"/>
        <v>0</v>
      </c>
      <c r="S83" s="37">
        <f t="shared" si="13"/>
        <v>0</v>
      </c>
      <c r="T83" s="37">
        <f t="shared" si="13"/>
        <v>0</v>
      </c>
      <c r="U83" s="37">
        <f t="shared" si="13"/>
        <v>8.39</v>
      </c>
      <c r="V83" s="37">
        <f t="shared" si="13"/>
        <v>8.4700000000000006</v>
      </c>
      <c r="W83" s="37">
        <f t="shared" si="13"/>
        <v>15.49</v>
      </c>
      <c r="X83" s="37">
        <f t="shared" si="13"/>
        <v>6.24</v>
      </c>
      <c r="Y83" s="37">
        <f t="shared" si="13"/>
        <v>11.24</v>
      </c>
      <c r="Z83" s="37">
        <f t="shared" si="13"/>
        <v>11.74</v>
      </c>
      <c r="AA83" s="37">
        <f t="shared" si="13"/>
        <v>10.25</v>
      </c>
      <c r="AB83" s="39">
        <f t="shared" si="13"/>
        <v>7.56</v>
      </c>
    </row>
    <row r="84" spans="1:28" ht="15.75" x14ac:dyDescent="0.25">
      <c r="A84" s="23"/>
      <c r="B84" s="32">
        <v>45758</v>
      </c>
      <c r="C84" s="35">
        <f t="shared" si="2"/>
        <v>47.250000000000007</v>
      </c>
      <c r="D84" s="36">
        <f t="shared" si="3"/>
        <v>0</v>
      </c>
      <c r="E84" s="37">
        <f t="shared" ref="E84:AB84" si="14">E14+ABS(E49)</f>
        <v>6.79</v>
      </c>
      <c r="F84" s="37">
        <f t="shared" si="14"/>
        <v>0</v>
      </c>
      <c r="G84" s="37">
        <f t="shared" si="14"/>
        <v>0</v>
      </c>
      <c r="H84" s="37">
        <f t="shared" si="14"/>
        <v>0</v>
      </c>
      <c r="I84" s="37">
        <f t="shared" si="14"/>
        <v>0</v>
      </c>
      <c r="J84" s="37">
        <f t="shared" si="14"/>
        <v>0</v>
      </c>
      <c r="K84" s="37">
        <f t="shared" si="14"/>
        <v>4.6900000000000004</v>
      </c>
      <c r="L84" s="37">
        <f t="shared" si="14"/>
        <v>0.80999999999999994</v>
      </c>
      <c r="M84" s="37">
        <f t="shared" si="14"/>
        <v>0</v>
      </c>
      <c r="N84" s="37">
        <f t="shared" si="14"/>
        <v>0</v>
      </c>
      <c r="O84" s="37">
        <f t="shared" si="14"/>
        <v>0</v>
      </c>
      <c r="P84" s="37">
        <f t="shared" si="14"/>
        <v>0</v>
      </c>
      <c r="Q84" s="37">
        <f t="shared" si="14"/>
        <v>0</v>
      </c>
      <c r="R84" s="37">
        <f t="shared" si="14"/>
        <v>0</v>
      </c>
      <c r="S84" s="37">
        <f t="shared" si="14"/>
        <v>0</v>
      </c>
      <c r="T84" s="37">
        <f t="shared" si="14"/>
        <v>0</v>
      </c>
      <c r="U84" s="37">
        <f t="shared" si="14"/>
        <v>0</v>
      </c>
      <c r="V84" s="37">
        <f t="shared" si="14"/>
        <v>3.52</v>
      </c>
      <c r="W84" s="37">
        <f t="shared" si="14"/>
        <v>4.6399999999999997</v>
      </c>
      <c r="X84" s="37">
        <f t="shared" si="14"/>
        <v>4.55</v>
      </c>
      <c r="Y84" s="37">
        <f t="shared" si="14"/>
        <v>15.2</v>
      </c>
      <c r="Z84" s="37">
        <f t="shared" si="14"/>
        <v>1.7</v>
      </c>
      <c r="AA84" s="37">
        <f t="shared" si="14"/>
        <v>3.84</v>
      </c>
      <c r="AB84" s="39">
        <f t="shared" si="14"/>
        <v>1.51</v>
      </c>
    </row>
    <row r="85" spans="1:28" ht="15.75" x14ac:dyDescent="0.25">
      <c r="A85" s="23"/>
      <c r="B85" s="32">
        <v>45759</v>
      </c>
      <c r="C85" s="35">
        <f t="shared" si="2"/>
        <v>65.97</v>
      </c>
      <c r="D85" s="36">
        <f t="shared" si="3"/>
        <v>0</v>
      </c>
      <c r="E85" s="37">
        <f t="shared" ref="E85:AB85" si="15">E15+ABS(E50)</f>
        <v>2.57</v>
      </c>
      <c r="F85" s="37">
        <f t="shared" si="15"/>
        <v>3.66</v>
      </c>
      <c r="G85" s="37">
        <f t="shared" si="15"/>
        <v>0.84</v>
      </c>
      <c r="H85" s="37">
        <f t="shared" si="15"/>
        <v>2.27</v>
      </c>
      <c r="I85" s="37">
        <f t="shared" si="15"/>
        <v>3.2</v>
      </c>
      <c r="J85" s="37">
        <f t="shared" si="15"/>
        <v>0</v>
      </c>
      <c r="K85" s="37">
        <f t="shared" si="15"/>
        <v>5.05</v>
      </c>
      <c r="L85" s="37">
        <f t="shared" si="15"/>
        <v>1.74</v>
      </c>
      <c r="M85" s="37">
        <f t="shared" si="15"/>
        <v>11.79</v>
      </c>
      <c r="N85" s="37">
        <f t="shared" si="15"/>
        <v>0</v>
      </c>
      <c r="O85" s="37">
        <f t="shared" si="15"/>
        <v>0</v>
      </c>
      <c r="P85" s="37">
        <f t="shared" si="15"/>
        <v>0</v>
      </c>
      <c r="Q85" s="37">
        <f t="shared" si="15"/>
        <v>0</v>
      </c>
      <c r="R85" s="37">
        <f t="shared" si="15"/>
        <v>0</v>
      </c>
      <c r="S85" s="37">
        <f t="shared" si="15"/>
        <v>0</v>
      </c>
      <c r="T85" s="37">
        <f t="shared" si="15"/>
        <v>0</v>
      </c>
      <c r="U85" s="37">
        <f t="shared" si="15"/>
        <v>0</v>
      </c>
      <c r="V85" s="37">
        <f t="shared" si="15"/>
        <v>0</v>
      </c>
      <c r="W85" s="37">
        <f t="shared" si="15"/>
        <v>1.83</v>
      </c>
      <c r="X85" s="37">
        <f t="shared" si="15"/>
        <v>4.43</v>
      </c>
      <c r="Y85" s="37">
        <f t="shared" si="15"/>
        <v>13.07</v>
      </c>
      <c r="Z85" s="37">
        <f t="shared" si="15"/>
        <v>3.71</v>
      </c>
      <c r="AA85" s="37">
        <f t="shared" si="15"/>
        <v>8.6300000000000008</v>
      </c>
      <c r="AB85" s="39">
        <f t="shared" si="15"/>
        <v>3.18</v>
      </c>
    </row>
    <row r="86" spans="1:28" ht="15.75" x14ac:dyDescent="0.25">
      <c r="A86" s="23"/>
      <c r="B86" s="32">
        <v>45760</v>
      </c>
      <c r="C86" s="35">
        <f t="shared" si="2"/>
        <v>60.31</v>
      </c>
      <c r="D86" s="36">
        <f t="shared" si="3"/>
        <v>0</v>
      </c>
      <c r="E86" s="37">
        <f t="shared" ref="E86:AB86" si="16">E16+ABS(E51)</f>
        <v>3.9</v>
      </c>
      <c r="F86" s="37">
        <f t="shared" si="16"/>
        <v>0</v>
      </c>
      <c r="G86" s="37">
        <f t="shared" si="16"/>
        <v>0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>
        <f t="shared" si="16"/>
        <v>0</v>
      </c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7">
        <f t="shared" si="16"/>
        <v>0</v>
      </c>
      <c r="S86" s="37">
        <f t="shared" si="16"/>
        <v>0</v>
      </c>
      <c r="T86" s="37">
        <f t="shared" si="16"/>
        <v>0</v>
      </c>
      <c r="U86" s="37">
        <f t="shared" si="16"/>
        <v>0</v>
      </c>
      <c r="V86" s="37">
        <f t="shared" si="16"/>
        <v>0</v>
      </c>
      <c r="W86" s="37">
        <f t="shared" si="16"/>
        <v>6.8</v>
      </c>
      <c r="X86" s="37">
        <f t="shared" si="16"/>
        <v>13.2</v>
      </c>
      <c r="Y86" s="37">
        <f t="shared" si="16"/>
        <v>9.3800000000000008</v>
      </c>
      <c r="Z86" s="37">
        <f t="shared" si="16"/>
        <v>6.51</v>
      </c>
      <c r="AA86" s="37">
        <f t="shared" si="16"/>
        <v>10.47</v>
      </c>
      <c r="AB86" s="39">
        <f t="shared" si="16"/>
        <v>10.050000000000001</v>
      </c>
    </row>
    <row r="87" spans="1:28" ht="15.75" x14ac:dyDescent="0.25">
      <c r="A87" s="23"/>
      <c r="B87" s="32">
        <v>45761</v>
      </c>
      <c r="C87" s="35">
        <f t="shared" si="2"/>
        <v>151.06</v>
      </c>
      <c r="D87" s="36">
        <f t="shared" si="3"/>
        <v>0</v>
      </c>
      <c r="E87" s="37">
        <f t="shared" ref="E87:AB87" si="17">E17+ABS(E52)</f>
        <v>12.96</v>
      </c>
      <c r="F87" s="37">
        <f t="shared" si="17"/>
        <v>0</v>
      </c>
      <c r="G87" s="37">
        <f t="shared" si="17"/>
        <v>0</v>
      </c>
      <c r="H87" s="37">
        <f t="shared" si="17"/>
        <v>0</v>
      </c>
      <c r="I87" s="37">
        <f t="shared" si="17"/>
        <v>0</v>
      </c>
      <c r="J87" s="37">
        <f t="shared" si="17"/>
        <v>8.92</v>
      </c>
      <c r="K87" s="37">
        <f t="shared" si="17"/>
        <v>5.49</v>
      </c>
      <c r="L87" s="37">
        <f t="shared" si="17"/>
        <v>12.36</v>
      </c>
      <c r="M87" s="37">
        <f t="shared" si="17"/>
        <v>12.73</v>
      </c>
      <c r="N87" s="37">
        <f t="shared" si="17"/>
        <v>10.75</v>
      </c>
      <c r="O87" s="37">
        <f t="shared" si="17"/>
        <v>0</v>
      </c>
      <c r="P87" s="37">
        <f t="shared" si="17"/>
        <v>0</v>
      </c>
      <c r="Q87" s="37">
        <f t="shared" si="17"/>
        <v>0</v>
      </c>
      <c r="R87" s="37">
        <f t="shared" si="17"/>
        <v>0</v>
      </c>
      <c r="S87" s="37">
        <f t="shared" si="17"/>
        <v>0</v>
      </c>
      <c r="T87" s="37">
        <f t="shared" si="17"/>
        <v>3.67</v>
      </c>
      <c r="U87" s="37">
        <f t="shared" si="17"/>
        <v>10</v>
      </c>
      <c r="V87" s="37">
        <f t="shared" si="17"/>
        <v>15.41</v>
      </c>
      <c r="W87" s="37">
        <f t="shared" si="17"/>
        <v>1.1199999999999999</v>
      </c>
      <c r="X87" s="37">
        <f t="shared" si="17"/>
        <v>11.63</v>
      </c>
      <c r="Y87" s="37">
        <f t="shared" si="17"/>
        <v>9.49</v>
      </c>
      <c r="Z87" s="37">
        <f t="shared" si="17"/>
        <v>11.94</v>
      </c>
      <c r="AA87" s="37">
        <f t="shared" si="17"/>
        <v>12.52</v>
      </c>
      <c r="AB87" s="39">
        <f t="shared" si="17"/>
        <v>12.07</v>
      </c>
    </row>
    <row r="88" spans="1:28" ht="15.75" x14ac:dyDescent="0.25">
      <c r="A88" s="23"/>
      <c r="B88" s="32">
        <v>45762</v>
      </c>
      <c r="C88" s="35">
        <f t="shared" si="2"/>
        <v>147.25</v>
      </c>
      <c r="D88" s="36">
        <f t="shared" si="3"/>
        <v>0</v>
      </c>
      <c r="E88" s="37">
        <f t="shared" ref="E88:AB88" si="18">E18+ABS(E53)</f>
        <v>6.12</v>
      </c>
      <c r="F88" s="37">
        <f t="shared" si="18"/>
        <v>0</v>
      </c>
      <c r="G88" s="37">
        <f t="shared" si="18"/>
        <v>0</v>
      </c>
      <c r="H88" s="37">
        <f t="shared" si="18"/>
        <v>0</v>
      </c>
      <c r="I88" s="37">
        <f t="shared" si="18"/>
        <v>0</v>
      </c>
      <c r="J88" s="37">
        <f t="shared" si="18"/>
        <v>0</v>
      </c>
      <c r="K88" s="37">
        <f t="shared" si="18"/>
        <v>9.5299999999999994</v>
      </c>
      <c r="L88" s="37">
        <f t="shared" si="18"/>
        <v>12.65</v>
      </c>
      <c r="M88" s="37">
        <f t="shared" si="18"/>
        <v>11.39</v>
      </c>
      <c r="N88" s="37">
        <f t="shared" si="18"/>
        <v>12.18</v>
      </c>
      <c r="O88" s="37">
        <f t="shared" si="18"/>
        <v>0</v>
      </c>
      <c r="P88" s="37">
        <f t="shared" si="18"/>
        <v>0</v>
      </c>
      <c r="Q88" s="37">
        <f t="shared" si="18"/>
        <v>0</v>
      </c>
      <c r="R88" s="37">
        <f t="shared" si="18"/>
        <v>0</v>
      </c>
      <c r="S88" s="37">
        <f t="shared" si="18"/>
        <v>0</v>
      </c>
      <c r="T88" s="37">
        <f t="shared" si="18"/>
        <v>3.43</v>
      </c>
      <c r="U88" s="37">
        <f t="shared" si="18"/>
        <v>12.97</v>
      </c>
      <c r="V88" s="37">
        <f t="shared" si="18"/>
        <v>7.58</v>
      </c>
      <c r="W88" s="37">
        <f t="shared" si="18"/>
        <v>13.44</v>
      </c>
      <c r="X88" s="37">
        <f t="shared" si="18"/>
        <v>2.76</v>
      </c>
      <c r="Y88" s="37">
        <f t="shared" si="18"/>
        <v>10.220000000000001</v>
      </c>
      <c r="Z88" s="37">
        <f t="shared" si="18"/>
        <v>15.58</v>
      </c>
      <c r="AA88" s="37">
        <f t="shared" si="18"/>
        <v>13.5</v>
      </c>
      <c r="AB88" s="39">
        <f t="shared" si="18"/>
        <v>15.9</v>
      </c>
    </row>
    <row r="89" spans="1:28" ht="15.75" x14ac:dyDescent="0.25">
      <c r="A89" s="23"/>
      <c r="B89" s="32">
        <v>45763</v>
      </c>
      <c r="C89" s="35">
        <f t="shared" si="2"/>
        <v>111.05750000000002</v>
      </c>
      <c r="D89" s="36">
        <f t="shared" si="3"/>
        <v>0</v>
      </c>
      <c r="E89" s="37">
        <f t="shared" ref="E89:AB89" si="19">E19+ABS(E54)</f>
        <v>0</v>
      </c>
      <c r="F89" s="37">
        <f t="shared" si="19"/>
        <v>0</v>
      </c>
      <c r="G89" s="37">
        <f t="shared" si="19"/>
        <v>0</v>
      </c>
      <c r="H89" s="37">
        <f t="shared" si="19"/>
        <v>0</v>
      </c>
      <c r="I89" s="37">
        <f t="shared" si="19"/>
        <v>0</v>
      </c>
      <c r="J89" s="37">
        <f t="shared" si="19"/>
        <v>2.1875</v>
      </c>
      <c r="K89" s="37">
        <f t="shared" si="19"/>
        <v>9.1425000000000001</v>
      </c>
      <c r="L89" s="37">
        <f t="shared" si="19"/>
        <v>13.92</v>
      </c>
      <c r="M89" s="37">
        <f t="shared" si="19"/>
        <v>17.12</v>
      </c>
      <c r="N89" s="37">
        <f t="shared" si="19"/>
        <v>0</v>
      </c>
      <c r="O89" s="37">
        <f t="shared" si="19"/>
        <v>0</v>
      </c>
      <c r="P89" s="37">
        <f t="shared" si="19"/>
        <v>0</v>
      </c>
      <c r="Q89" s="37">
        <f t="shared" si="19"/>
        <v>0</v>
      </c>
      <c r="R89" s="37">
        <f t="shared" si="19"/>
        <v>0</v>
      </c>
      <c r="S89" s="37">
        <f t="shared" si="19"/>
        <v>0</v>
      </c>
      <c r="T89" s="37">
        <f t="shared" si="19"/>
        <v>0</v>
      </c>
      <c r="U89" s="37">
        <f t="shared" si="19"/>
        <v>0</v>
      </c>
      <c r="V89" s="37">
        <f t="shared" si="19"/>
        <v>4.5575000000000001</v>
      </c>
      <c r="W89" s="37">
        <f t="shared" si="19"/>
        <v>12.067500000000001</v>
      </c>
      <c r="X89" s="37">
        <f t="shared" si="19"/>
        <v>1.0175000000000001</v>
      </c>
      <c r="Y89" s="37">
        <f t="shared" si="19"/>
        <v>15.9</v>
      </c>
      <c r="Z89" s="37">
        <f t="shared" si="19"/>
        <v>14.465</v>
      </c>
      <c r="AA89" s="37">
        <f t="shared" si="19"/>
        <v>8.6225000000000005</v>
      </c>
      <c r="AB89" s="39">
        <f t="shared" si="19"/>
        <v>12.057499999999999</v>
      </c>
    </row>
    <row r="90" spans="1:28" ht="15.75" x14ac:dyDescent="0.25">
      <c r="A90" s="23"/>
      <c r="B90" s="32">
        <v>45764</v>
      </c>
      <c r="C90" s="35">
        <f t="shared" si="2"/>
        <v>163.32500000000005</v>
      </c>
      <c r="D90" s="36">
        <f t="shared" si="3"/>
        <v>0</v>
      </c>
      <c r="E90" s="37">
        <f t="shared" ref="E90:AB90" si="20">E20+ABS(E55)</f>
        <v>8.2874999999999996</v>
      </c>
      <c r="F90" s="37">
        <f t="shared" si="20"/>
        <v>0</v>
      </c>
      <c r="G90" s="37">
        <f t="shared" si="20"/>
        <v>0</v>
      </c>
      <c r="H90" s="37">
        <f t="shared" si="20"/>
        <v>0</v>
      </c>
      <c r="I90" s="37">
        <f t="shared" si="20"/>
        <v>0</v>
      </c>
      <c r="J90" s="37">
        <f t="shared" si="20"/>
        <v>10.1325</v>
      </c>
      <c r="K90" s="37">
        <f t="shared" si="20"/>
        <v>13.125</v>
      </c>
      <c r="L90" s="37">
        <f t="shared" si="20"/>
        <v>7.55</v>
      </c>
      <c r="M90" s="37">
        <f t="shared" si="20"/>
        <v>9.9350000000000005</v>
      </c>
      <c r="N90" s="37">
        <f t="shared" si="20"/>
        <v>9.0875000000000004</v>
      </c>
      <c r="O90" s="37">
        <f t="shared" si="20"/>
        <v>0</v>
      </c>
      <c r="P90" s="37">
        <f t="shared" si="20"/>
        <v>0</v>
      </c>
      <c r="Q90" s="37">
        <f t="shared" si="20"/>
        <v>0</v>
      </c>
      <c r="R90" s="37">
        <f t="shared" si="20"/>
        <v>0</v>
      </c>
      <c r="S90" s="37">
        <f t="shared" si="20"/>
        <v>0</v>
      </c>
      <c r="T90" s="37">
        <f t="shared" si="20"/>
        <v>10.3</v>
      </c>
      <c r="U90" s="37">
        <f t="shared" si="20"/>
        <v>10.3</v>
      </c>
      <c r="V90" s="37">
        <f t="shared" si="20"/>
        <v>14.355</v>
      </c>
      <c r="W90" s="37">
        <f t="shared" si="20"/>
        <v>12.817500000000001</v>
      </c>
      <c r="X90" s="37">
        <f t="shared" si="20"/>
        <v>13.37</v>
      </c>
      <c r="Y90" s="37">
        <f t="shared" si="20"/>
        <v>13.3775</v>
      </c>
      <c r="Z90" s="37">
        <f t="shared" si="20"/>
        <v>13.8025</v>
      </c>
      <c r="AA90" s="37">
        <f t="shared" si="20"/>
        <v>13.58</v>
      </c>
      <c r="AB90" s="39">
        <f t="shared" si="20"/>
        <v>3.3050000000000002</v>
      </c>
    </row>
    <row r="91" spans="1:28" ht="15.75" x14ac:dyDescent="0.25">
      <c r="A91" s="23"/>
      <c r="B91" s="32">
        <v>45765</v>
      </c>
      <c r="C91" s="35">
        <f t="shared" si="2"/>
        <v>145.11500000000001</v>
      </c>
      <c r="D91" s="36">
        <f t="shared" si="3"/>
        <v>0</v>
      </c>
      <c r="E91" s="37">
        <f t="shared" ref="E91:AB91" si="21">E21+ABS(E56)</f>
        <v>5.1825000000000001</v>
      </c>
      <c r="F91" s="37">
        <f t="shared" si="21"/>
        <v>0</v>
      </c>
      <c r="G91" s="37">
        <f t="shared" si="21"/>
        <v>0</v>
      </c>
      <c r="H91" s="37">
        <f t="shared" si="21"/>
        <v>0</v>
      </c>
      <c r="I91" s="37">
        <f t="shared" si="21"/>
        <v>0</v>
      </c>
      <c r="J91" s="37">
        <f t="shared" si="21"/>
        <v>9.4175000000000004</v>
      </c>
      <c r="K91" s="37">
        <f t="shared" si="21"/>
        <v>1.6375</v>
      </c>
      <c r="L91" s="37">
        <f t="shared" si="21"/>
        <v>5.5625</v>
      </c>
      <c r="M91" s="37">
        <f t="shared" si="21"/>
        <v>14.074999999999999</v>
      </c>
      <c r="N91" s="37">
        <f t="shared" si="21"/>
        <v>2.0499999999999998</v>
      </c>
      <c r="O91" s="37">
        <f t="shared" si="21"/>
        <v>1.5</v>
      </c>
      <c r="P91" s="37">
        <f t="shared" si="21"/>
        <v>2.3774999999999999</v>
      </c>
      <c r="Q91" s="37">
        <f t="shared" si="21"/>
        <v>7.2750000000000004</v>
      </c>
      <c r="R91" s="37">
        <f t="shared" si="21"/>
        <v>9.17</v>
      </c>
      <c r="S91" s="37">
        <f t="shared" si="21"/>
        <v>9.0325000000000006</v>
      </c>
      <c r="T91" s="37">
        <f t="shared" si="21"/>
        <v>2.875</v>
      </c>
      <c r="U91" s="37">
        <f t="shared" si="21"/>
        <v>0.97499999999999998</v>
      </c>
      <c r="V91" s="37">
        <f t="shared" si="21"/>
        <v>2.89</v>
      </c>
      <c r="W91" s="37">
        <f t="shared" si="21"/>
        <v>4.2</v>
      </c>
      <c r="X91" s="37">
        <f t="shared" si="21"/>
        <v>13.335000000000001</v>
      </c>
      <c r="Y91" s="37">
        <f t="shared" si="21"/>
        <v>13.7475</v>
      </c>
      <c r="Z91" s="37">
        <f t="shared" si="21"/>
        <v>13.7475</v>
      </c>
      <c r="AA91" s="37">
        <f t="shared" si="21"/>
        <v>13.83</v>
      </c>
      <c r="AB91" s="39">
        <f t="shared" si="21"/>
        <v>12.234999999999999</v>
      </c>
    </row>
    <row r="92" spans="1:28" ht="15.75" x14ac:dyDescent="0.25">
      <c r="A92" s="23"/>
      <c r="B92" s="32">
        <v>45766</v>
      </c>
      <c r="C92" s="35">
        <f t="shared" si="2"/>
        <v>117.715</v>
      </c>
      <c r="D92" s="36">
        <f t="shared" si="3"/>
        <v>0</v>
      </c>
      <c r="E92" s="37">
        <f t="shared" ref="E92:AB92" si="22">E22+ABS(E57)</f>
        <v>7.7949999999999999</v>
      </c>
      <c r="F92" s="37">
        <f t="shared" si="22"/>
        <v>9.83</v>
      </c>
      <c r="G92" s="37">
        <f t="shared" si="22"/>
        <v>9.3350000000000009</v>
      </c>
      <c r="H92" s="37">
        <f t="shared" si="22"/>
        <v>0</v>
      </c>
      <c r="I92" s="37">
        <f t="shared" si="22"/>
        <v>0</v>
      </c>
      <c r="J92" s="37">
        <f t="shared" si="22"/>
        <v>14.025</v>
      </c>
      <c r="K92" s="37">
        <f t="shared" si="22"/>
        <v>6.5149999999999997</v>
      </c>
      <c r="L92" s="37">
        <f t="shared" si="22"/>
        <v>1.2024999999999999</v>
      </c>
      <c r="M92" s="37">
        <f t="shared" si="22"/>
        <v>0.55000000000000004</v>
      </c>
      <c r="N92" s="37">
        <f t="shared" si="22"/>
        <v>0</v>
      </c>
      <c r="O92" s="37">
        <f t="shared" si="22"/>
        <v>0</v>
      </c>
      <c r="P92" s="37">
        <f t="shared" si="22"/>
        <v>0</v>
      </c>
      <c r="Q92" s="37">
        <f t="shared" si="22"/>
        <v>0</v>
      </c>
      <c r="R92" s="37">
        <f t="shared" si="22"/>
        <v>0</v>
      </c>
      <c r="S92" s="37">
        <f t="shared" si="22"/>
        <v>0</v>
      </c>
      <c r="T92" s="37">
        <f t="shared" si="22"/>
        <v>0</v>
      </c>
      <c r="U92" s="37">
        <f t="shared" si="22"/>
        <v>0</v>
      </c>
      <c r="V92" s="37">
        <f t="shared" si="22"/>
        <v>6.84</v>
      </c>
      <c r="W92" s="37">
        <f t="shared" si="22"/>
        <v>16.022500000000001</v>
      </c>
      <c r="X92" s="37">
        <f t="shared" si="22"/>
        <v>12.94</v>
      </c>
      <c r="Y92" s="37">
        <f t="shared" si="22"/>
        <v>16.260000000000002</v>
      </c>
      <c r="Z92" s="37">
        <f t="shared" si="22"/>
        <v>16.399999999999999</v>
      </c>
      <c r="AA92" s="37">
        <f t="shared" si="22"/>
        <v>0</v>
      </c>
      <c r="AB92" s="39">
        <f t="shared" si="22"/>
        <v>0</v>
      </c>
    </row>
    <row r="93" spans="1:28" ht="15.75" x14ac:dyDescent="0.25">
      <c r="A93" s="23"/>
      <c r="B93" s="32">
        <v>45767</v>
      </c>
      <c r="C93" s="35">
        <f t="shared" si="2"/>
        <v>59.762499999999996</v>
      </c>
      <c r="D93" s="36">
        <f t="shared" si="3"/>
        <v>0</v>
      </c>
      <c r="E93" s="37">
        <f t="shared" ref="E93:AB93" si="23">E23+ABS(E58)</f>
        <v>0</v>
      </c>
      <c r="F93" s="37">
        <f t="shared" si="23"/>
        <v>0</v>
      </c>
      <c r="G93" s="37">
        <f t="shared" si="23"/>
        <v>0</v>
      </c>
      <c r="H93" s="37">
        <f t="shared" si="23"/>
        <v>0</v>
      </c>
      <c r="I93" s="37">
        <f t="shared" si="23"/>
        <v>0</v>
      </c>
      <c r="J93" s="37">
        <f t="shared" si="23"/>
        <v>0</v>
      </c>
      <c r="K93" s="37">
        <f t="shared" si="23"/>
        <v>0</v>
      </c>
      <c r="L93" s="37">
        <f t="shared" si="23"/>
        <v>0</v>
      </c>
      <c r="M93" s="37">
        <f t="shared" si="23"/>
        <v>0</v>
      </c>
      <c r="N93" s="37">
        <f t="shared" si="23"/>
        <v>0</v>
      </c>
      <c r="O93" s="37">
        <f t="shared" si="23"/>
        <v>0</v>
      </c>
      <c r="P93" s="37">
        <f t="shared" si="23"/>
        <v>0</v>
      </c>
      <c r="Q93" s="37">
        <f t="shared" si="23"/>
        <v>0</v>
      </c>
      <c r="R93" s="37">
        <f t="shared" si="23"/>
        <v>0</v>
      </c>
      <c r="S93" s="37">
        <f t="shared" si="23"/>
        <v>0</v>
      </c>
      <c r="T93" s="37">
        <f t="shared" si="23"/>
        <v>0</v>
      </c>
      <c r="U93" s="37">
        <f t="shared" si="23"/>
        <v>0</v>
      </c>
      <c r="V93" s="37">
        <f t="shared" si="23"/>
        <v>0</v>
      </c>
      <c r="W93" s="37">
        <f t="shared" si="23"/>
        <v>8.9350000000000005</v>
      </c>
      <c r="X93" s="37">
        <f t="shared" si="23"/>
        <v>13.092499999999999</v>
      </c>
      <c r="Y93" s="37">
        <f t="shared" si="23"/>
        <v>12.685</v>
      </c>
      <c r="Z93" s="37">
        <f t="shared" si="23"/>
        <v>12.922499999999999</v>
      </c>
      <c r="AA93" s="37">
        <f t="shared" si="23"/>
        <v>10.44</v>
      </c>
      <c r="AB93" s="39">
        <f t="shared" si="23"/>
        <v>1.6875</v>
      </c>
    </row>
    <row r="94" spans="1:28" ht="15.75" x14ac:dyDescent="0.25">
      <c r="A94" s="23"/>
      <c r="B94" s="32">
        <v>45768</v>
      </c>
      <c r="C94" s="35">
        <f t="shared" si="2"/>
        <v>97.132499999999993</v>
      </c>
      <c r="D94" s="36">
        <f t="shared" si="3"/>
        <v>0</v>
      </c>
      <c r="E94" s="37">
        <f t="shared" ref="E94:AB94" si="24">E24+ABS(E59)</f>
        <v>1.58</v>
      </c>
      <c r="F94" s="37">
        <f t="shared" si="24"/>
        <v>0</v>
      </c>
      <c r="G94" s="37">
        <f t="shared" si="24"/>
        <v>0</v>
      </c>
      <c r="H94" s="37">
        <f t="shared" si="24"/>
        <v>0</v>
      </c>
      <c r="I94" s="37">
        <f t="shared" si="24"/>
        <v>0</v>
      </c>
      <c r="J94" s="37">
        <f t="shared" si="24"/>
        <v>3.79</v>
      </c>
      <c r="K94" s="37">
        <f t="shared" si="24"/>
        <v>2.1974999999999998</v>
      </c>
      <c r="L94" s="37">
        <f t="shared" si="24"/>
        <v>10.1325</v>
      </c>
      <c r="M94" s="37">
        <f t="shared" si="24"/>
        <v>0</v>
      </c>
      <c r="N94" s="37">
        <f t="shared" si="24"/>
        <v>0</v>
      </c>
      <c r="O94" s="37">
        <f t="shared" si="24"/>
        <v>0</v>
      </c>
      <c r="P94" s="37">
        <f t="shared" si="24"/>
        <v>0</v>
      </c>
      <c r="Q94" s="37">
        <f t="shared" si="24"/>
        <v>0</v>
      </c>
      <c r="R94" s="37">
        <f t="shared" si="24"/>
        <v>0</v>
      </c>
      <c r="S94" s="37">
        <f t="shared" si="24"/>
        <v>0</v>
      </c>
      <c r="T94" s="37">
        <f t="shared" si="24"/>
        <v>0</v>
      </c>
      <c r="U94" s="37">
        <f t="shared" si="24"/>
        <v>0</v>
      </c>
      <c r="V94" s="37">
        <f t="shared" si="24"/>
        <v>7.2175000000000002</v>
      </c>
      <c r="W94" s="37">
        <f t="shared" si="24"/>
        <v>13.83</v>
      </c>
      <c r="X94" s="37">
        <f t="shared" si="24"/>
        <v>9.9924999999999997</v>
      </c>
      <c r="Y94" s="37">
        <f t="shared" si="24"/>
        <v>13.1975</v>
      </c>
      <c r="Z94" s="37">
        <f t="shared" si="24"/>
        <v>12.8125</v>
      </c>
      <c r="AA94" s="37">
        <f t="shared" si="24"/>
        <v>12.9375</v>
      </c>
      <c r="AB94" s="39">
        <f t="shared" si="24"/>
        <v>9.4450000000000003</v>
      </c>
    </row>
    <row r="95" spans="1:28" ht="15.75" x14ac:dyDescent="0.25">
      <c r="A95" s="23"/>
      <c r="B95" s="32">
        <v>45769</v>
      </c>
      <c r="C95" s="35">
        <f t="shared" si="2"/>
        <v>134.29749999999999</v>
      </c>
      <c r="D95" s="36">
        <f t="shared" si="3"/>
        <v>0</v>
      </c>
      <c r="E95" s="37">
        <f t="shared" ref="E95:AB95" si="25">E25+ABS(E60)</f>
        <v>13.475</v>
      </c>
      <c r="F95" s="37">
        <f t="shared" si="25"/>
        <v>9.9674999999999994</v>
      </c>
      <c r="G95" s="37">
        <f t="shared" si="25"/>
        <v>0</v>
      </c>
      <c r="H95" s="37">
        <f t="shared" si="25"/>
        <v>0</v>
      </c>
      <c r="I95" s="37">
        <f t="shared" si="25"/>
        <v>0</v>
      </c>
      <c r="J95" s="37">
        <f t="shared" si="25"/>
        <v>9.5549999999999997</v>
      </c>
      <c r="K95" s="37">
        <f t="shared" si="25"/>
        <v>11.967499999999999</v>
      </c>
      <c r="L95" s="37">
        <f t="shared" si="25"/>
        <v>8.77</v>
      </c>
      <c r="M95" s="37">
        <f t="shared" si="25"/>
        <v>8.2899999999999991</v>
      </c>
      <c r="N95" s="37">
        <f t="shared" si="25"/>
        <v>0</v>
      </c>
      <c r="O95" s="37">
        <f t="shared" si="25"/>
        <v>0</v>
      </c>
      <c r="P95" s="37">
        <f t="shared" si="25"/>
        <v>0</v>
      </c>
      <c r="Q95" s="37">
        <f t="shared" si="25"/>
        <v>0</v>
      </c>
      <c r="R95" s="37">
        <f t="shared" si="25"/>
        <v>0</v>
      </c>
      <c r="S95" s="37">
        <f t="shared" si="25"/>
        <v>0</v>
      </c>
      <c r="T95" s="37">
        <f t="shared" si="25"/>
        <v>0</v>
      </c>
      <c r="U95" s="37">
        <f t="shared" si="25"/>
        <v>3.96</v>
      </c>
      <c r="V95" s="37">
        <f t="shared" si="25"/>
        <v>12.32</v>
      </c>
      <c r="W95" s="37">
        <f t="shared" si="25"/>
        <v>6.4524999999999997</v>
      </c>
      <c r="X95" s="37">
        <f t="shared" si="25"/>
        <v>3.1775000000000002</v>
      </c>
      <c r="Y95" s="37">
        <f t="shared" si="25"/>
        <v>15.3475</v>
      </c>
      <c r="Z95" s="37">
        <f t="shared" si="25"/>
        <v>14.9575</v>
      </c>
      <c r="AA95" s="37">
        <f t="shared" si="25"/>
        <v>8.5675000000000008</v>
      </c>
      <c r="AB95" s="39">
        <f t="shared" si="25"/>
        <v>7.49</v>
      </c>
    </row>
    <row r="96" spans="1:28" ht="15.75" x14ac:dyDescent="0.25">
      <c r="A96" s="23"/>
      <c r="B96" s="32">
        <v>45770</v>
      </c>
      <c r="C96" s="35">
        <f t="shared" si="2"/>
        <v>175.02499999999998</v>
      </c>
      <c r="D96" s="36">
        <f t="shared" si="3"/>
        <v>0</v>
      </c>
      <c r="E96" s="37">
        <f t="shared" ref="E96:AB96" si="26">E26+ABS(E61)</f>
        <v>14.18</v>
      </c>
      <c r="F96" s="37">
        <f t="shared" si="26"/>
        <v>12.61</v>
      </c>
      <c r="G96" s="37">
        <f t="shared" si="26"/>
        <v>0</v>
      </c>
      <c r="H96" s="37">
        <f t="shared" si="26"/>
        <v>0</v>
      </c>
      <c r="I96" s="37">
        <f t="shared" si="26"/>
        <v>0</v>
      </c>
      <c r="J96" s="37">
        <f t="shared" si="26"/>
        <v>14.657500000000001</v>
      </c>
      <c r="K96" s="37">
        <f t="shared" si="26"/>
        <v>16.600000000000001</v>
      </c>
      <c r="L96" s="37">
        <f t="shared" si="26"/>
        <v>15.02</v>
      </c>
      <c r="M96" s="37">
        <f t="shared" si="26"/>
        <v>5.2525000000000004</v>
      </c>
      <c r="N96" s="37">
        <f t="shared" si="26"/>
        <v>4</v>
      </c>
      <c r="O96" s="37">
        <f t="shared" si="26"/>
        <v>0</v>
      </c>
      <c r="P96" s="37">
        <f t="shared" si="26"/>
        <v>0</v>
      </c>
      <c r="Q96" s="37">
        <f t="shared" si="26"/>
        <v>0</v>
      </c>
      <c r="R96" s="37">
        <f t="shared" si="26"/>
        <v>0</v>
      </c>
      <c r="S96" s="37">
        <f t="shared" si="26"/>
        <v>0</v>
      </c>
      <c r="T96" s="37">
        <f t="shared" si="26"/>
        <v>0</v>
      </c>
      <c r="U96" s="37">
        <f t="shared" si="26"/>
        <v>10.0525</v>
      </c>
      <c r="V96" s="37">
        <f t="shared" si="26"/>
        <v>16.2575</v>
      </c>
      <c r="W96" s="37">
        <f t="shared" si="26"/>
        <v>16.087499999999999</v>
      </c>
      <c r="X96" s="37">
        <f t="shared" si="26"/>
        <v>15.4925</v>
      </c>
      <c r="Y96" s="37">
        <f t="shared" si="26"/>
        <v>16.4375</v>
      </c>
      <c r="Z96" s="37">
        <f t="shared" si="26"/>
        <v>11.95</v>
      </c>
      <c r="AA96" s="37">
        <f t="shared" si="26"/>
        <v>3.3275000000000001</v>
      </c>
      <c r="AB96" s="39">
        <f t="shared" si="26"/>
        <v>3.1</v>
      </c>
    </row>
    <row r="97" spans="1:28" ht="15.75" x14ac:dyDescent="0.25">
      <c r="A97" s="23"/>
      <c r="B97" s="32">
        <v>45771</v>
      </c>
      <c r="C97" s="35">
        <f t="shared" si="2"/>
        <v>112.245</v>
      </c>
      <c r="D97" s="36">
        <f t="shared" si="3"/>
        <v>0</v>
      </c>
      <c r="E97" s="37">
        <f t="shared" ref="E97:AB97" si="27">E27+ABS(E62)</f>
        <v>10.4725</v>
      </c>
      <c r="F97" s="37">
        <f t="shared" si="27"/>
        <v>0</v>
      </c>
      <c r="G97" s="37">
        <f t="shared" si="27"/>
        <v>0</v>
      </c>
      <c r="H97" s="37">
        <f t="shared" si="27"/>
        <v>0</v>
      </c>
      <c r="I97" s="37">
        <f t="shared" si="27"/>
        <v>0</v>
      </c>
      <c r="J97" s="37">
        <f t="shared" si="27"/>
        <v>0</v>
      </c>
      <c r="K97" s="37">
        <f t="shared" si="27"/>
        <v>3.2075</v>
      </c>
      <c r="L97" s="37">
        <f t="shared" si="27"/>
        <v>16.664999999999999</v>
      </c>
      <c r="M97" s="37">
        <f t="shared" si="27"/>
        <v>16.625</v>
      </c>
      <c r="N97" s="37">
        <f t="shared" si="27"/>
        <v>0</v>
      </c>
      <c r="O97" s="37">
        <f t="shared" si="27"/>
        <v>0</v>
      </c>
      <c r="P97" s="37">
        <f t="shared" si="27"/>
        <v>0</v>
      </c>
      <c r="Q97" s="37">
        <f t="shared" si="27"/>
        <v>0</v>
      </c>
      <c r="R97" s="37">
        <f t="shared" si="27"/>
        <v>0</v>
      </c>
      <c r="S97" s="37">
        <f t="shared" si="27"/>
        <v>0</v>
      </c>
      <c r="T97" s="37">
        <f t="shared" si="27"/>
        <v>0</v>
      </c>
      <c r="U97" s="37">
        <f t="shared" si="27"/>
        <v>8.3450000000000006</v>
      </c>
      <c r="V97" s="37">
        <f t="shared" si="27"/>
        <v>7.0724999999999998</v>
      </c>
      <c r="W97" s="37">
        <f t="shared" si="27"/>
        <v>13.3925</v>
      </c>
      <c r="X97" s="37">
        <f t="shared" si="27"/>
        <v>12.2075</v>
      </c>
      <c r="Y97" s="37">
        <f t="shared" si="27"/>
        <v>5.9950000000000001</v>
      </c>
      <c r="Z97" s="37">
        <f t="shared" si="27"/>
        <v>3.1</v>
      </c>
      <c r="AA97" s="37">
        <f t="shared" si="27"/>
        <v>13.512499999999999</v>
      </c>
      <c r="AB97" s="39">
        <f t="shared" si="27"/>
        <v>1.65</v>
      </c>
    </row>
    <row r="98" spans="1:28" ht="15.75" x14ac:dyDescent="0.25">
      <c r="A98" s="23"/>
      <c r="B98" s="32">
        <v>45772</v>
      </c>
      <c r="C98" s="35">
        <f t="shared" si="2"/>
        <v>36.950000000000003</v>
      </c>
      <c r="D98" s="36">
        <f t="shared" si="3"/>
        <v>0</v>
      </c>
      <c r="E98" s="37">
        <f t="shared" ref="E98:AB98" si="28">E28+ABS(E63)</f>
        <v>0</v>
      </c>
      <c r="F98" s="37">
        <f t="shared" si="28"/>
        <v>0</v>
      </c>
      <c r="G98" s="37">
        <f t="shared" si="28"/>
        <v>0</v>
      </c>
      <c r="H98" s="37">
        <f t="shared" si="28"/>
        <v>0</v>
      </c>
      <c r="I98" s="37">
        <f t="shared" si="28"/>
        <v>0</v>
      </c>
      <c r="J98" s="37">
        <f t="shared" si="28"/>
        <v>0</v>
      </c>
      <c r="K98" s="37">
        <f t="shared" si="28"/>
        <v>0</v>
      </c>
      <c r="L98" s="37">
        <f t="shared" si="28"/>
        <v>3.76</v>
      </c>
      <c r="M98" s="37">
        <f t="shared" si="28"/>
        <v>3.87</v>
      </c>
      <c r="N98" s="37">
        <f t="shared" si="28"/>
        <v>0</v>
      </c>
      <c r="O98" s="37">
        <f t="shared" si="28"/>
        <v>0</v>
      </c>
      <c r="P98" s="37">
        <f t="shared" si="28"/>
        <v>0</v>
      </c>
      <c r="Q98" s="37">
        <f t="shared" si="28"/>
        <v>0</v>
      </c>
      <c r="R98" s="37">
        <f t="shared" si="28"/>
        <v>0</v>
      </c>
      <c r="S98" s="37">
        <f t="shared" si="28"/>
        <v>0</v>
      </c>
      <c r="T98" s="37">
        <f t="shared" si="28"/>
        <v>0</v>
      </c>
      <c r="U98" s="37">
        <f t="shared" si="28"/>
        <v>3.89</v>
      </c>
      <c r="V98" s="37">
        <f t="shared" si="28"/>
        <v>3.86</v>
      </c>
      <c r="W98" s="37">
        <f t="shared" si="28"/>
        <v>3.86</v>
      </c>
      <c r="X98" s="37">
        <f t="shared" si="28"/>
        <v>3.76</v>
      </c>
      <c r="Y98" s="37">
        <f t="shared" si="28"/>
        <v>3.09</v>
      </c>
      <c r="Z98" s="37">
        <f t="shared" si="28"/>
        <v>3.98</v>
      </c>
      <c r="AA98" s="37">
        <f t="shared" si="28"/>
        <v>3.68</v>
      </c>
      <c r="AB98" s="39">
        <f t="shared" si="28"/>
        <v>3.2</v>
      </c>
    </row>
    <row r="99" spans="1:28" ht="15.75" x14ac:dyDescent="0.25">
      <c r="A99" s="23"/>
      <c r="B99" s="32">
        <v>45773</v>
      </c>
      <c r="C99" s="35">
        <f t="shared" si="2"/>
        <v>18.23</v>
      </c>
      <c r="D99" s="36">
        <f t="shared" si="3"/>
        <v>0</v>
      </c>
      <c r="E99" s="37">
        <f t="shared" ref="E99:AB99" si="29">E29+ABS(E64)</f>
        <v>0</v>
      </c>
      <c r="F99" s="37">
        <f t="shared" si="29"/>
        <v>0</v>
      </c>
      <c r="G99" s="37">
        <f t="shared" si="29"/>
        <v>0</v>
      </c>
      <c r="H99" s="37">
        <f t="shared" si="29"/>
        <v>0</v>
      </c>
      <c r="I99" s="37">
        <f t="shared" si="29"/>
        <v>0</v>
      </c>
      <c r="J99" s="37">
        <f t="shared" si="29"/>
        <v>0</v>
      </c>
      <c r="K99" s="37">
        <f t="shared" si="29"/>
        <v>0</v>
      </c>
      <c r="L99" s="37">
        <f t="shared" si="29"/>
        <v>0</v>
      </c>
      <c r="M99" s="37">
        <f t="shared" si="29"/>
        <v>0</v>
      </c>
      <c r="N99" s="37">
        <f t="shared" si="29"/>
        <v>0</v>
      </c>
      <c r="O99" s="37">
        <f t="shared" si="29"/>
        <v>0</v>
      </c>
      <c r="P99" s="37">
        <f t="shared" si="29"/>
        <v>0</v>
      </c>
      <c r="Q99" s="37">
        <f t="shared" si="29"/>
        <v>0</v>
      </c>
      <c r="R99" s="37">
        <f t="shared" si="29"/>
        <v>0</v>
      </c>
      <c r="S99" s="37">
        <f t="shared" si="29"/>
        <v>0</v>
      </c>
      <c r="T99" s="37">
        <f t="shared" si="29"/>
        <v>0</v>
      </c>
      <c r="U99" s="37">
        <f t="shared" si="29"/>
        <v>0</v>
      </c>
      <c r="V99" s="37">
        <f t="shared" si="29"/>
        <v>0</v>
      </c>
      <c r="W99" s="37">
        <f t="shared" si="29"/>
        <v>3.49</v>
      </c>
      <c r="X99" s="37">
        <f t="shared" si="29"/>
        <v>3.61</v>
      </c>
      <c r="Y99" s="37">
        <f t="shared" si="29"/>
        <v>3.43</v>
      </c>
      <c r="Z99" s="37">
        <f t="shared" si="29"/>
        <v>2.91</v>
      </c>
      <c r="AA99" s="37">
        <f t="shared" si="29"/>
        <v>3.43</v>
      </c>
      <c r="AB99" s="39">
        <f t="shared" si="29"/>
        <v>1.36</v>
      </c>
    </row>
    <row r="100" spans="1:28" ht="15.75" x14ac:dyDescent="0.25">
      <c r="A100" s="23"/>
      <c r="B100" s="32">
        <v>45774</v>
      </c>
      <c r="C100" s="35">
        <f t="shared" si="2"/>
        <v>20.29</v>
      </c>
      <c r="D100" s="36">
        <f t="shared" si="3"/>
        <v>0</v>
      </c>
      <c r="E100" s="37">
        <f t="shared" ref="E100:AB100" si="30">E30+ABS(E65)</f>
        <v>0</v>
      </c>
      <c r="F100" s="37">
        <f t="shared" si="30"/>
        <v>0</v>
      </c>
      <c r="G100" s="37">
        <f t="shared" si="30"/>
        <v>0</v>
      </c>
      <c r="H100" s="37">
        <f t="shared" si="30"/>
        <v>0</v>
      </c>
      <c r="I100" s="37">
        <f t="shared" si="30"/>
        <v>0</v>
      </c>
      <c r="J100" s="37">
        <f t="shared" si="30"/>
        <v>0</v>
      </c>
      <c r="K100" s="37">
        <f t="shared" si="30"/>
        <v>0</v>
      </c>
      <c r="L100" s="37">
        <f t="shared" si="30"/>
        <v>0</v>
      </c>
      <c r="M100" s="37">
        <f t="shared" si="30"/>
        <v>0</v>
      </c>
      <c r="N100" s="37">
        <f t="shared" si="30"/>
        <v>0</v>
      </c>
      <c r="O100" s="37">
        <f t="shared" si="30"/>
        <v>0</v>
      </c>
      <c r="P100" s="37">
        <f t="shared" si="30"/>
        <v>0</v>
      </c>
      <c r="Q100" s="37">
        <f t="shared" si="30"/>
        <v>0</v>
      </c>
      <c r="R100" s="37">
        <f t="shared" si="30"/>
        <v>0</v>
      </c>
      <c r="S100" s="37">
        <f t="shared" si="30"/>
        <v>0</v>
      </c>
      <c r="T100" s="37">
        <f t="shared" si="30"/>
        <v>0</v>
      </c>
      <c r="U100" s="37">
        <f t="shared" si="30"/>
        <v>0</v>
      </c>
      <c r="V100" s="37">
        <f t="shared" si="30"/>
        <v>0</v>
      </c>
      <c r="W100" s="37">
        <f t="shared" si="30"/>
        <v>3.75</v>
      </c>
      <c r="X100" s="37">
        <f t="shared" si="30"/>
        <v>3.42</v>
      </c>
      <c r="Y100" s="37">
        <f t="shared" si="30"/>
        <v>4</v>
      </c>
      <c r="Z100" s="37">
        <f t="shared" si="30"/>
        <v>4</v>
      </c>
      <c r="AA100" s="37">
        <f t="shared" si="30"/>
        <v>1.1200000000000001</v>
      </c>
      <c r="AB100" s="39">
        <f t="shared" si="30"/>
        <v>4</v>
      </c>
    </row>
    <row r="101" spans="1:28" ht="15.75" x14ac:dyDescent="0.25">
      <c r="A101" s="23"/>
      <c r="B101" s="32">
        <v>45775</v>
      </c>
      <c r="C101" s="35">
        <f t="shared" si="2"/>
        <v>71.697499999999991</v>
      </c>
      <c r="D101" s="36">
        <f t="shared" si="3"/>
        <v>0</v>
      </c>
      <c r="E101" s="37">
        <f t="shared" ref="E101:AB101" si="31">E31+ABS(E66)</f>
        <v>3.08</v>
      </c>
      <c r="F101" s="37">
        <f t="shared" si="31"/>
        <v>0</v>
      </c>
      <c r="G101" s="37">
        <f t="shared" si="31"/>
        <v>0</v>
      </c>
      <c r="H101" s="37">
        <f t="shared" si="31"/>
        <v>0</v>
      </c>
      <c r="I101" s="37">
        <f t="shared" si="31"/>
        <v>0</v>
      </c>
      <c r="J101" s="37">
        <f t="shared" si="31"/>
        <v>0</v>
      </c>
      <c r="K101" s="37">
        <f t="shared" si="31"/>
        <v>0</v>
      </c>
      <c r="L101" s="37">
        <f t="shared" si="31"/>
        <v>0</v>
      </c>
      <c r="M101" s="37">
        <f t="shared" si="31"/>
        <v>0</v>
      </c>
      <c r="N101" s="37">
        <f t="shared" si="31"/>
        <v>0</v>
      </c>
      <c r="O101" s="37">
        <f t="shared" si="31"/>
        <v>0</v>
      </c>
      <c r="P101" s="37">
        <f t="shared" si="31"/>
        <v>0</v>
      </c>
      <c r="Q101" s="37">
        <f t="shared" si="31"/>
        <v>0</v>
      </c>
      <c r="R101" s="37">
        <f t="shared" si="31"/>
        <v>0</v>
      </c>
      <c r="S101" s="37">
        <f t="shared" si="31"/>
        <v>0</v>
      </c>
      <c r="T101" s="37">
        <f t="shared" si="31"/>
        <v>0</v>
      </c>
      <c r="U101" s="37">
        <f t="shared" si="31"/>
        <v>0</v>
      </c>
      <c r="V101" s="37">
        <f t="shared" si="31"/>
        <v>0</v>
      </c>
      <c r="W101" s="37">
        <f t="shared" si="31"/>
        <v>3.9075000000000002</v>
      </c>
      <c r="X101" s="37">
        <f t="shared" si="31"/>
        <v>1.855</v>
      </c>
      <c r="Y101" s="37">
        <f t="shared" si="31"/>
        <v>16.427499999999998</v>
      </c>
      <c r="Z101" s="37">
        <f t="shared" si="31"/>
        <v>16.260000000000002</v>
      </c>
      <c r="AA101" s="37">
        <f t="shared" si="31"/>
        <v>13.932499999999999</v>
      </c>
      <c r="AB101" s="39">
        <f t="shared" si="31"/>
        <v>16.234999999999999</v>
      </c>
    </row>
    <row r="102" spans="1:28" ht="15.75" x14ac:dyDescent="0.25">
      <c r="A102" s="23"/>
      <c r="B102" s="32">
        <v>45776</v>
      </c>
      <c r="C102" s="35">
        <f t="shared" si="2"/>
        <v>166.85500000000002</v>
      </c>
      <c r="D102" s="36">
        <f t="shared" si="3"/>
        <v>0</v>
      </c>
      <c r="E102" s="37">
        <f t="shared" ref="E102:AB102" si="32">E32+ABS(E67)</f>
        <v>15.0075</v>
      </c>
      <c r="F102" s="37">
        <f t="shared" si="32"/>
        <v>3.66</v>
      </c>
      <c r="G102" s="37">
        <f t="shared" si="32"/>
        <v>4</v>
      </c>
      <c r="H102" s="37">
        <f t="shared" si="32"/>
        <v>2.08</v>
      </c>
      <c r="I102" s="37">
        <f t="shared" si="32"/>
        <v>3.9</v>
      </c>
      <c r="J102" s="37">
        <f t="shared" si="32"/>
        <v>4</v>
      </c>
      <c r="K102" s="37">
        <f t="shared" si="32"/>
        <v>14.63</v>
      </c>
      <c r="L102" s="37">
        <f t="shared" si="32"/>
        <v>10.182499999999999</v>
      </c>
      <c r="M102" s="37">
        <f t="shared" si="32"/>
        <v>5.19</v>
      </c>
      <c r="N102" s="37">
        <f t="shared" si="32"/>
        <v>16.155000000000001</v>
      </c>
      <c r="O102" s="37">
        <f t="shared" si="32"/>
        <v>0</v>
      </c>
      <c r="P102" s="37">
        <f t="shared" si="32"/>
        <v>0</v>
      </c>
      <c r="Q102" s="37">
        <f t="shared" si="32"/>
        <v>0</v>
      </c>
      <c r="R102" s="37">
        <f t="shared" si="32"/>
        <v>0</v>
      </c>
      <c r="S102" s="37">
        <f t="shared" si="32"/>
        <v>0</v>
      </c>
      <c r="T102" s="37">
        <f t="shared" si="32"/>
        <v>0</v>
      </c>
      <c r="U102" s="37">
        <f t="shared" si="32"/>
        <v>0</v>
      </c>
      <c r="V102" s="37">
        <f t="shared" si="32"/>
        <v>4.2975000000000003</v>
      </c>
      <c r="W102" s="37">
        <f t="shared" si="32"/>
        <v>16.32</v>
      </c>
      <c r="X102" s="37">
        <f t="shared" si="32"/>
        <v>1.0649999999999999</v>
      </c>
      <c r="Y102" s="37">
        <f t="shared" si="32"/>
        <v>15.7125</v>
      </c>
      <c r="Z102" s="37">
        <f t="shared" si="32"/>
        <v>17.085000000000001</v>
      </c>
      <c r="AA102" s="37">
        <f t="shared" si="32"/>
        <v>16.452500000000001</v>
      </c>
      <c r="AB102" s="39">
        <f t="shared" si="32"/>
        <v>17.1175</v>
      </c>
    </row>
    <row r="103" spans="1:28" ht="15.75" x14ac:dyDescent="0.25">
      <c r="A103" s="23"/>
      <c r="B103" s="32">
        <v>45777</v>
      </c>
      <c r="C103" s="35">
        <f t="shared" si="2"/>
        <v>110.7475</v>
      </c>
      <c r="D103" s="36">
        <f t="shared" si="3"/>
        <v>0</v>
      </c>
      <c r="E103" s="37">
        <f t="shared" ref="E103:AB103" si="33">E33+ABS(E68)</f>
        <v>16.427500000000002</v>
      </c>
      <c r="F103" s="37">
        <f t="shared" si="33"/>
        <v>3.12</v>
      </c>
      <c r="G103" s="37">
        <f t="shared" si="33"/>
        <v>0</v>
      </c>
      <c r="H103" s="37">
        <f t="shared" si="33"/>
        <v>0</v>
      </c>
      <c r="I103" s="37">
        <f t="shared" si="33"/>
        <v>0</v>
      </c>
      <c r="J103" s="37">
        <f t="shared" si="33"/>
        <v>8.4024999999999999</v>
      </c>
      <c r="K103" s="37">
        <f t="shared" si="33"/>
        <v>7.1875</v>
      </c>
      <c r="L103" s="37">
        <f t="shared" si="33"/>
        <v>7.7725</v>
      </c>
      <c r="M103" s="37">
        <f t="shared" si="33"/>
        <v>2.35</v>
      </c>
      <c r="N103" s="37">
        <f t="shared" si="33"/>
        <v>0</v>
      </c>
      <c r="O103" s="37">
        <f t="shared" si="33"/>
        <v>0</v>
      </c>
      <c r="P103" s="37">
        <f t="shared" si="33"/>
        <v>0</v>
      </c>
      <c r="Q103" s="37">
        <f t="shared" si="33"/>
        <v>3.83</v>
      </c>
      <c r="R103" s="37">
        <f t="shared" si="33"/>
        <v>3.92</v>
      </c>
      <c r="S103" s="37">
        <f t="shared" si="33"/>
        <v>3.94</v>
      </c>
      <c r="T103" s="37">
        <f t="shared" si="33"/>
        <v>0</v>
      </c>
      <c r="U103" s="37">
        <f t="shared" si="33"/>
        <v>0</v>
      </c>
      <c r="V103" s="37">
        <f t="shared" si="33"/>
        <v>0</v>
      </c>
      <c r="W103" s="37">
        <f t="shared" si="33"/>
        <v>0.8125</v>
      </c>
      <c r="X103" s="37">
        <f t="shared" si="33"/>
        <v>12.425000000000001</v>
      </c>
      <c r="Y103" s="37">
        <f t="shared" si="33"/>
        <v>2.9800000000000004</v>
      </c>
      <c r="Z103" s="37">
        <f t="shared" si="33"/>
        <v>16.192499999999999</v>
      </c>
      <c r="AA103" s="37">
        <f t="shared" si="33"/>
        <v>11.895</v>
      </c>
      <c r="AB103" s="39">
        <f t="shared" si="33"/>
        <v>9.4924999999999997</v>
      </c>
    </row>
    <row r="104" spans="1:28" ht="15.75" x14ac:dyDescent="0.25">
      <c r="A104" s="23"/>
      <c r="B104" s="33"/>
      <c r="C104" s="40">
        <f t="shared" si="2"/>
        <v>0</v>
      </c>
      <c r="D104" s="41">
        <f t="shared" si="3"/>
        <v>0</v>
      </c>
      <c r="E104" s="42">
        <f>E34+E69</f>
        <v>0</v>
      </c>
      <c r="F104" s="42">
        <f t="shared" ref="F104:AB104" si="34">F34+F69</f>
        <v>0</v>
      </c>
      <c r="G104" s="42">
        <f t="shared" si="34"/>
        <v>0</v>
      </c>
      <c r="H104" s="42">
        <f t="shared" si="34"/>
        <v>0</v>
      </c>
      <c r="I104" s="42">
        <f t="shared" si="34"/>
        <v>0</v>
      </c>
      <c r="J104" s="42">
        <f t="shared" si="34"/>
        <v>0</v>
      </c>
      <c r="K104" s="42">
        <f t="shared" si="34"/>
        <v>0</v>
      </c>
      <c r="L104" s="42">
        <f t="shared" si="34"/>
        <v>0</v>
      </c>
      <c r="M104" s="42">
        <f t="shared" si="34"/>
        <v>0</v>
      </c>
      <c r="N104" s="42">
        <f t="shared" si="34"/>
        <v>0</v>
      </c>
      <c r="O104" s="42">
        <f t="shared" si="34"/>
        <v>0</v>
      </c>
      <c r="P104" s="42">
        <f t="shared" si="34"/>
        <v>0</v>
      </c>
      <c r="Q104" s="42">
        <f t="shared" si="34"/>
        <v>0</v>
      </c>
      <c r="R104" s="42">
        <f t="shared" si="34"/>
        <v>0</v>
      </c>
      <c r="S104" s="42">
        <f t="shared" si="34"/>
        <v>0</v>
      </c>
      <c r="T104" s="42">
        <f t="shared" si="34"/>
        <v>0</v>
      </c>
      <c r="U104" s="42">
        <f t="shared" si="34"/>
        <v>0</v>
      </c>
      <c r="V104" s="42">
        <f t="shared" si="34"/>
        <v>0</v>
      </c>
      <c r="W104" s="42">
        <f t="shared" si="34"/>
        <v>0</v>
      </c>
      <c r="X104" s="42">
        <f t="shared" si="34"/>
        <v>0</v>
      </c>
      <c r="Y104" s="42">
        <f t="shared" si="34"/>
        <v>0</v>
      </c>
      <c r="Z104" s="42">
        <f t="shared" si="34"/>
        <v>0</v>
      </c>
      <c r="AA104" s="42">
        <f t="shared" si="34"/>
        <v>0</v>
      </c>
      <c r="AB104" s="43">
        <f t="shared" si="34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45748</v>
      </c>
      <c r="C4" s="67">
        <f t="shared" ref="C4:C34" si="0">SUM(E4:AB4)</f>
        <v>130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1</v>
      </c>
      <c r="N4" s="30">
        <v>1</v>
      </c>
      <c r="O4" s="30">
        <v>20</v>
      </c>
      <c r="P4" s="30">
        <v>20</v>
      </c>
      <c r="Q4" s="30">
        <v>20</v>
      </c>
      <c r="R4" s="30">
        <v>20</v>
      </c>
      <c r="S4" s="30">
        <v>20</v>
      </c>
      <c r="T4" s="30">
        <v>20</v>
      </c>
      <c r="U4" s="30">
        <v>1</v>
      </c>
      <c r="V4" s="30">
        <v>1</v>
      </c>
      <c r="W4" s="30">
        <v>1</v>
      </c>
      <c r="X4" s="30">
        <v>1</v>
      </c>
      <c r="Y4" s="30">
        <v>1</v>
      </c>
      <c r="Z4" s="30">
        <v>1</v>
      </c>
      <c r="AA4" s="30">
        <v>1</v>
      </c>
      <c r="AB4" s="31">
        <v>1</v>
      </c>
    </row>
    <row r="5" spans="1:28" ht="15.75" x14ac:dyDescent="0.25">
      <c r="A5" s="23"/>
      <c r="B5" s="32">
        <v>45749</v>
      </c>
      <c r="C5" s="67">
        <f t="shared" si="0"/>
        <v>325.33333334000002</v>
      </c>
      <c r="D5" s="68"/>
      <c r="E5" s="29">
        <v>40</v>
      </c>
      <c r="F5" s="30">
        <v>40</v>
      </c>
      <c r="G5" s="30">
        <v>40</v>
      </c>
      <c r="H5" s="30">
        <v>40</v>
      </c>
      <c r="I5" s="30">
        <v>8.6666666699999997</v>
      </c>
      <c r="J5" s="30">
        <v>4.6666666699999997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40</v>
      </c>
      <c r="R5" s="30">
        <v>40</v>
      </c>
      <c r="S5" s="30">
        <v>20</v>
      </c>
      <c r="T5" s="30">
        <v>40</v>
      </c>
      <c r="U5" s="30">
        <v>12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1">
        <v>0</v>
      </c>
    </row>
    <row r="6" spans="1:28" ht="15.75" x14ac:dyDescent="0.25">
      <c r="A6" s="23"/>
      <c r="B6" s="32">
        <v>45750</v>
      </c>
      <c r="C6" s="67">
        <f t="shared" si="0"/>
        <v>60.999999989999999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14.33333333</v>
      </c>
      <c r="L6" s="30">
        <v>1</v>
      </c>
      <c r="M6" s="30">
        <v>1</v>
      </c>
      <c r="N6" s="30">
        <v>40</v>
      </c>
      <c r="O6" s="30">
        <v>1</v>
      </c>
      <c r="P6" s="30">
        <v>1</v>
      </c>
      <c r="Q6" s="30">
        <v>1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0.28333332999999999</v>
      </c>
      <c r="Y6" s="30">
        <v>1</v>
      </c>
      <c r="Z6" s="30">
        <v>0.38333333000000003</v>
      </c>
      <c r="AA6" s="30">
        <v>0</v>
      </c>
      <c r="AB6" s="31">
        <v>0</v>
      </c>
    </row>
    <row r="7" spans="1:28" ht="15.75" x14ac:dyDescent="0.25">
      <c r="A7" s="23"/>
      <c r="B7" s="32">
        <v>45751</v>
      </c>
      <c r="C7" s="67">
        <f t="shared" si="0"/>
        <v>2.35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0.35</v>
      </c>
      <c r="X7" s="30">
        <v>1</v>
      </c>
      <c r="Y7" s="30">
        <v>1</v>
      </c>
      <c r="Z7" s="30">
        <v>0</v>
      </c>
      <c r="AA7" s="30">
        <v>0</v>
      </c>
      <c r="AB7" s="31">
        <v>0</v>
      </c>
    </row>
    <row r="8" spans="1:28" ht="15.75" x14ac:dyDescent="0.25">
      <c r="A8" s="23"/>
      <c r="B8" s="32">
        <v>45752</v>
      </c>
      <c r="C8" s="67">
        <f t="shared" si="0"/>
        <v>6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1</v>
      </c>
      <c r="T8" s="30">
        <v>1</v>
      </c>
      <c r="U8" s="30">
        <v>1</v>
      </c>
      <c r="V8" s="30">
        <v>0</v>
      </c>
      <c r="W8" s="30">
        <v>1</v>
      </c>
      <c r="X8" s="30">
        <v>1</v>
      </c>
      <c r="Y8" s="30">
        <v>1</v>
      </c>
      <c r="Z8" s="30">
        <v>0</v>
      </c>
      <c r="AA8" s="30">
        <v>0</v>
      </c>
      <c r="AB8" s="31">
        <v>0</v>
      </c>
    </row>
    <row r="9" spans="1:28" ht="15.75" x14ac:dyDescent="0.25">
      <c r="A9" s="23"/>
      <c r="B9" s="32">
        <v>45753</v>
      </c>
      <c r="C9" s="67">
        <f t="shared" si="0"/>
        <v>13.95</v>
      </c>
      <c r="D9" s="68"/>
      <c r="E9" s="29">
        <v>0.7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0.25</v>
      </c>
      <c r="P9" s="30">
        <v>1</v>
      </c>
      <c r="Q9" s="30">
        <v>1</v>
      </c>
      <c r="R9" s="30">
        <v>1</v>
      </c>
      <c r="S9" s="30">
        <v>1</v>
      </c>
      <c r="T9" s="30">
        <v>1</v>
      </c>
      <c r="U9" s="30">
        <v>1</v>
      </c>
      <c r="V9" s="30">
        <v>1</v>
      </c>
      <c r="W9" s="30">
        <v>1</v>
      </c>
      <c r="X9" s="30">
        <v>1</v>
      </c>
      <c r="Y9" s="30">
        <v>1</v>
      </c>
      <c r="Z9" s="30">
        <v>1</v>
      </c>
      <c r="AA9" s="30">
        <v>1</v>
      </c>
      <c r="AB9" s="31">
        <v>1</v>
      </c>
    </row>
    <row r="10" spans="1:28" ht="15.75" x14ac:dyDescent="0.25">
      <c r="A10" s="23"/>
      <c r="B10" s="32">
        <v>45754</v>
      </c>
      <c r="C10" s="67">
        <f t="shared" si="0"/>
        <v>380.55</v>
      </c>
      <c r="D10" s="68"/>
      <c r="E10" s="29">
        <v>20</v>
      </c>
      <c r="F10" s="30">
        <v>40</v>
      </c>
      <c r="G10" s="30">
        <v>40</v>
      </c>
      <c r="H10" s="30">
        <v>40</v>
      </c>
      <c r="I10" s="30">
        <v>40</v>
      </c>
      <c r="J10" s="30">
        <v>16</v>
      </c>
      <c r="K10" s="30">
        <v>20</v>
      </c>
      <c r="L10" s="30">
        <v>20</v>
      </c>
      <c r="M10" s="30">
        <v>20</v>
      </c>
      <c r="N10" s="30">
        <v>20</v>
      </c>
      <c r="O10" s="30">
        <v>20</v>
      </c>
      <c r="P10" s="30">
        <v>20</v>
      </c>
      <c r="Q10" s="30">
        <v>20</v>
      </c>
      <c r="R10" s="30">
        <v>20</v>
      </c>
      <c r="S10" s="30">
        <v>20</v>
      </c>
      <c r="T10" s="30">
        <v>0</v>
      </c>
      <c r="U10" s="30">
        <v>0</v>
      </c>
      <c r="V10" s="30">
        <v>0</v>
      </c>
      <c r="W10" s="30">
        <v>0</v>
      </c>
      <c r="X10" s="30">
        <v>0.55000000000000004</v>
      </c>
      <c r="Y10" s="30">
        <v>1</v>
      </c>
      <c r="Z10" s="30">
        <v>1</v>
      </c>
      <c r="AA10" s="30">
        <v>1</v>
      </c>
      <c r="AB10" s="31">
        <v>1</v>
      </c>
    </row>
    <row r="11" spans="1:28" ht="15.75" x14ac:dyDescent="0.25">
      <c r="A11" s="23"/>
      <c r="B11" s="32">
        <v>45755</v>
      </c>
      <c r="C11" s="67">
        <f t="shared" si="0"/>
        <v>496.34999998999996</v>
      </c>
      <c r="D11" s="68"/>
      <c r="E11" s="29">
        <v>20</v>
      </c>
      <c r="F11" s="30">
        <v>20</v>
      </c>
      <c r="G11" s="30">
        <v>20</v>
      </c>
      <c r="H11" s="30">
        <v>20</v>
      </c>
      <c r="I11" s="30">
        <v>20</v>
      </c>
      <c r="J11" s="30">
        <v>20</v>
      </c>
      <c r="K11" s="30">
        <v>16.333333329999999</v>
      </c>
      <c r="L11" s="30">
        <v>40</v>
      </c>
      <c r="M11" s="30">
        <v>22</v>
      </c>
      <c r="N11" s="30">
        <v>22</v>
      </c>
      <c r="O11" s="30">
        <v>20</v>
      </c>
      <c r="P11" s="30">
        <v>40</v>
      </c>
      <c r="Q11" s="30">
        <v>40</v>
      </c>
      <c r="R11" s="30">
        <v>40</v>
      </c>
      <c r="S11" s="30">
        <v>40</v>
      </c>
      <c r="T11" s="30">
        <v>40</v>
      </c>
      <c r="U11" s="30">
        <v>15.33333333</v>
      </c>
      <c r="V11" s="30">
        <v>20</v>
      </c>
      <c r="W11" s="30">
        <v>20</v>
      </c>
      <c r="X11" s="30">
        <v>0</v>
      </c>
      <c r="Y11" s="30">
        <v>0</v>
      </c>
      <c r="Z11" s="30">
        <v>0</v>
      </c>
      <c r="AA11" s="30">
        <v>0</v>
      </c>
      <c r="AB11" s="31">
        <v>0.68333332999999996</v>
      </c>
    </row>
    <row r="12" spans="1:28" ht="15.75" x14ac:dyDescent="0.25">
      <c r="A12" s="23"/>
      <c r="B12" s="32">
        <v>45756</v>
      </c>
      <c r="C12" s="67">
        <f t="shared" si="0"/>
        <v>142.76666666</v>
      </c>
      <c r="D12" s="68"/>
      <c r="E12" s="29">
        <v>20</v>
      </c>
      <c r="F12" s="30">
        <v>20</v>
      </c>
      <c r="G12" s="30">
        <v>20</v>
      </c>
      <c r="H12" s="30">
        <v>12</v>
      </c>
      <c r="I12" s="30">
        <v>0</v>
      </c>
      <c r="J12" s="30">
        <v>14.33333333</v>
      </c>
      <c r="K12" s="30">
        <v>20</v>
      </c>
      <c r="L12" s="30">
        <v>8.43333333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28</v>
      </c>
    </row>
    <row r="13" spans="1:28" ht="15.75" x14ac:dyDescent="0.25">
      <c r="A13" s="23"/>
      <c r="B13" s="32">
        <v>45757</v>
      </c>
      <c r="C13" s="67">
        <f t="shared" si="0"/>
        <v>51.666666660000004</v>
      </c>
      <c r="D13" s="68"/>
      <c r="E13" s="29">
        <v>12.66666667</v>
      </c>
      <c r="F13" s="30">
        <v>5.3333333300000003</v>
      </c>
      <c r="G13" s="30">
        <v>0</v>
      </c>
      <c r="H13" s="30">
        <v>0</v>
      </c>
      <c r="I13" s="30">
        <v>0</v>
      </c>
      <c r="J13" s="30">
        <v>2</v>
      </c>
      <c r="K13" s="30">
        <v>12.33333333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16.333333329999999</v>
      </c>
      <c r="R13" s="30">
        <v>1</v>
      </c>
      <c r="S13" s="30">
        <v>1</v>
      </c>
      <c r="T13" s="30">
        <v>1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1">
        <v>0</v>
      </c>
    </row>
    <row r="14" spans="1:28" ht="15.75" x14ac:dyDescent="0.25">
      <c r="A14" s="23"/>
      <c r="B14" s="32">
        <v>45758</v>
      </c>
      <c r="C14" s="67">
        <f t="shared" si="0"/>
        <v>0</v>
      </c>
      <c r="D14" s="68"/>
      <c r="E14" s="29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1">
        <v>0</v>
      </c>
    </row>
    <row r="15" spans="1:28" ht="15.75" x14ac:dyDescent="0.25">
      <c r="A15" s="23"/>
      <c r="B15" s="32">
        <v>45759</v>
      </c>
      <c r="C15" s="67">
        <f t="shared" si="0"/>
        <v>170.66666667000001</v>
      </c>
      <c r="D15" s="68"/>
      <c r="E15" s="29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11.33333333</v>
      </c>
      <c r="L15" s="30">
        <v>15.66666667</v>
      </c>
      <c r="M15" s="30">
        <v>14.33333333</v>
      </c>
      <c r="N15" s="30">
        <v>40</v>
      </c>
      <c r="O15" s="30">
        <v>40</v>
      </c>
      <c r="P15" s="30">
        <v>22.666666670000001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20</v>
      </c>
      <c r="AA15" s="30">
        <v>6.6666666699999997</v>
      </c>
      <c r="AB15" s="31">
        <v>0</v>
      </c>
    </row>
    <row r="16" spans="1:28" ht="15.75" x14ac:dyDescent="0.25">
      <c r="A16" s="23"/>
      <c r="B16" s="32">
        <v>45760</v>
      </c>
      <c r="C16" s="67">
        <f t="shared" si="0"/>
        <v>0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0</v>
      </c>
    </row>
    <row r="17" spans="1:28" ht="15.75" x14ac:dyDescent="0.25">
      <c r="A17" s="23"/>
      <c r="B17" s="32">
        <v>45761</v>
      </c>
      <c r="C17" s="67">
        <f t="shared" si="0"/>
        <v>200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16.333333329999999</v>
      </c>
      <c r="N17" s="30">
        <v>40</v>
      </c>
      <c r="O17" s="30">
        <v>9.6666666699999997</v>
      </c>
      <c r="P17" s="30">
        <v>0</v>
      </c>
      <c r="Q17" s="30">
        <v>10</v>
      </c>
      <c r="R17" s="30">
        <v>40</v>
      </c>
      <c r="S17" s="30">
        <v>40</v>
      </c>
      <c r="T17" s="30">
        <v>40</v>
      </c>
      <c r="U17" s="30">
        <v>4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45762</v>
      </c>
      <c r="C18" s="67">
        <f t="shared" si="0"/>
        <v>211.83333332999999</v>
      </c>
      <c r="D18" s="68"/>
      <c r="E18" s="29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32.833333330000002</v>
      </c>
      <c r="M18" s="30">
        <v>42</v>
      </c>
      <c r="N18" s="30">
        <v>20</v>
      </c>
      <c r="O18" s="30">
        <v>40</v>
      </c>
      <c r="P18" s="30">
        <v>32.666666669999998</v>
      </c>
      <c r="Q18" s="30">
        <v>9.3333333300000003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15</v>
      </c>
      <c r="AA18" s="30">
        <v>20</v>
      </c>
      <c r="AB18" s="31">
        <v>0</v>
      </c>
    </row>
    <row r="19" spans="1:28" ht="15.75" x14ac:dyDescent="0.25">
      <c r="A19" s="23"/>
      <c r="B19" s="32">
        <v>45763</v>
      </c>
      <c r="C19" s="67">
        <f t="shared" si="0"/>
        <v>9.25</v>
      </c>
      <c r="D19" s="68"/>
      <c r="E19" s="29">
        <v>0.71666666999999995</v>
      </c>
      <c r="F19" s="30">
        <v>1</v>
      </c>
      <c r="G19" s="30">
        <v>1</v>
      </c>
      <c r="H19" s="30">
        <v>1</v>
      </c>
      <c r="I19" s="30">
        <v>1</v>
      </c>
      <c r="J19" s="30">
        <v>0</v>
      </c>
      <c r="K19" s="30">
        <v>0</v>
      </c>
      <c r="L19" s="30">
        <v>0</v>
      </c>
      <c r="M19" s="30">
        <v>1.95</v>
      </c>
      <c r="N19" s="30">
        <v>1</v>
      </c>
      <c r="O19" s="30">
        <v>0.8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0.78333333000000005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1">
        <v>0</v>
      </c>
    </row>
    <row r="20" spans="1:28" ht="15.75" x14ac:dyDescent="0.25">
      <c r="A20" s="23"/>
      <c r="B20" s="32">
        <v>45764</v>
      </c>
      <c r="C20" s="67">
        <f t="shared" si="0"/>
        <v>51.266666659999999</v>
      </c>
      <c r="D20" s="68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0.48333333000000001</v>
      </c>
      <c r="P20" s="30">
        <v>1</v>
      </c>
      <c r="Q20" s="30">
        <v>0.78333333000000005</v>
      </c>
      <c r="R20" s="30">
        <v>1</v>
      </c>
      <c r="S20" s="30">
        <v>1</v>
      </c>
      <c r="T20" s="30">
        <v>11.66666667</v>
      </c>
      <c r="U20" s="30">
        <v>20</v>
      </c>
      <c r="V20" s="30">
        <v>14.33333333</v>
      </c>
      <c r="W20" s="30">
        <v>1</v>
      </c>
      <c r="X20" s="30">
        <v>0</v>
      </c>
      <c r="Y20" s="30">
        <v>0</v>
      </c>
      <c r="Z20" s="30">
        <v>0</v>
      </c>
      <c r="AA20" s="30">
        <v>0</v>
      </c>
      <c r="AB20" s="31">
        <v>0</v>
      </c>
    </row>
    <row r="21" spans="1:28" ht="15.75" x14ac:dyDescent="0.25">
      <c r="A21" s="23"/>
      <c r="B21" s="32">
        <v>45765</v>
      </c>
      <c r="C21" s="67">
        <f t="shared" si="0"/>
        <v>0</v>
      </c>
      <c r="D21" s="68"/>
      <c r="E21" s="29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45766</v>
      </c>
      <c r="C22" s="67">
        <f t="shared" si="0"/>
        <v>14.516666659999999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0.8</v>
      </c>
      <c r="P22" s="30">
        <v>0</v>
      </c>
      <c r="Q22" s="30">
        <v>0.68333332999999996</v>
      </c>
      <c r="R22" s="30">
        <v>1</v>
      </c>
      <c r="S22" s="30">
        <v>1</v>
      </c>
      <c r="T22" s="30">
        <v>1</v>
      </c>
      <c r="U22" s="30">
        <v>1</v>
      </c>
      <c r="V22" s="30">
        <v>0</v>
      </c>
      <c r="W22" s="30">
        <v>7.3333333300000003</v>
      </c>
      <c r="X22" s="30">
        <v>0</v>
      </c>
      <c r="Y22" s="30">
        <v>0.7</v>
      </c>
      <c r="Z22" s="30">
        <v>1</v>
      </c>
      <c r="AA22" s="30">
        <v>0</v>
      </c>
      <c r="AB22" s="31">
        <v>0</v>
      </c>
    </row>
    <row r="23" spans="1:28" ht="15.75" x14ac:dyDescent="0.25">
      <c r="A23" s="23"/>
      <c r="B23" s="32">
        <v>45767</v>
      </c>
      <c r="C23" s="67">
        <f t="shared" si="0"/>
        <v>1.03333334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0.66666667000000002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0.36666666999999997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1">
        <v>0</v>
      </c>
    </row>
    <row r="24" spans="1:28" ht="15.75" x14ac:dyDescent="0.25">
      <c r="A24" s="23"/>
      <c r="B24" s="32">
        <v>45768</v>
      </c>
      <c r="C24" s="67">
        <f t="shared" si="0"/>
        <v>0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45769</v>
      </c>
      <c r="C25" s="67">
        <f t="shared" si="0"/>
        <v>59</v>
      </c>
      <c r="D25" s="68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6</v>
      </c>
      <c r="T25" s="30">
        <v>13</v>
      </c>
      <c r="U25" s="30">
        <v>20</v>
      </c>
      <c r="V25" s="30">
        <v>20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1">
        <v>0</v>
      </c>
    </row>
    <row r="26" spans="1:28" ht="15.75" x14ac:dyDescent="0.25">
      <c r="A26" s="23"/>
      <c r="B26" s="32">
        <v>45770</v>
      </c>
      <c r="C26" s="67">
        <f t="shared" si="0"/>
        <v>164.4</v>
      </c>
      <c r="D26" s="68"/>
      <c r="E26" s="29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19.06666667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4.3333333300000003</v>
      </c>
      <c r="U26" s="30">
        <v>20</v>
      </c>
      <c r="V26" s="30">
        <v>20</v>
      </c>
      <c r="W26" s="30">
        <v>14.33333333</v>
      </c>
      <c r="X26" s="30">
        <v>15.33333333</v>
      </c>
      <c r="Y26" s="30">
        <v>15.66666667</v>
      </c>
      <c r="Z26" s="30">
        <v>20</v>
      </c>
      <c r="AA26" s="30">
        <v>20</v>
      </c>
      <c r="AB26" s="31">
        <v>15.66666667</v>
      </c>
    </row>
    <row r="27" spans="1:28" ht="15.75" x14ac:dyDescent="0.25">
      <c r="A27" s="23"/>
      <c r="B27" s="32">
        <v>45771</v>
      </c>
      <c r="C27" s="67">
        <f t="shared" si="0"/>
        <v>137.69999999999999</v>
      </c>
      <c r="D27" s="68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28.7</v>
      </c>
      <c r="M27" s="30">
        <v>22</v>
      </c>
      <c r="N27" s="30">
        <v>40</v>
      </c>
      <c r="O27" s="30">
        <v>40</v>
      </c>
      <c r="P27" s="30">
        <v>7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>
        <v>0</v>
      </c>
    </row>
    <row r="28" spans="1:28" ht="15.75" x14ac:dyDescent="0.25">
      <c r="A28" s="23"/>
      <c r="B28" s="32">
        <v>45772</v>
      </c>
      <c r="C28" s="67">
        <f t="shared" si="0"/>
        <v>13.33333333</v>
      </c>
      <c r="D28" s="68"/>
      <c r="E28" s="29">
        <v>13.33333333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1">
        <v>0</v>
      </c>
    </row>
    <row r="29" spans="1:28" ht="15.75" x14ac:dyDescent="0.25">
      <c r="A29" s="23"/>
      <c r="B29" s="32">
        <v>45773</v>
      </c>
      <c r="C29" s="67">
        <f t="shared" si="0"/>
        <v>13</v>
      </c>
      <c r="D29" s="68"/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9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1</v>
      </c>
      <c r="T29" s="30">
        <v>1</v>
      </c>
      <c r="U29" s="30">
        <v>1</v>
      </c>
      <c r="V29" s="30">
        <v>1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1">
        <v>0</v>
      </c>
    </row>
    <row r="30" spans="1:28" ht="15.75" x14ac:dyDescent="0.25">
      <c r="A30" s="23"/>
      <c r="B30" s="32">
        <v>45774</v>
      </c>
      <c r="C30" s="67">
        <f t="shared" si="0"/>
        <v>134.55000000000001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2.3333333299999999</v>
      </c>
      <c r="L30" s="30">
        <v>20</v>
      </c>
      <c r="M30" s="30">
        <v>0</v>
      </c>
      <c r="N30" s="30">
        <v>0.36666666999999997</v>
      </c>
      <c r="O30" s="30">
        <v>1</v>
      </c>
      <c r="P30" s="30">
        <v>1</v>
      </c>
      <c r="Q30" s="30">
        <v>1</v>
      </c>
      <c r="R30" s="30">
        <v>1</v>
      </c>
      <c r="S30" s="30">
        <v>0</v>
      </c>
      <c r="T30" s="30">
        <v>0</v>
      </c>
      <c r="U30" s="30">
        <v>0</v>
      </c>
      <c r="V30" s="30">
        <v>0.25</v>
      </c>
      <c r="W30" s="30">
        <v>17</v>
      </c>
      <c r="X30" s="30">
        <v>20</v>
      </c>
      <c r="Y30" s="30">
        <v>20</v>
      </c>
      <c r="Z30" s="30">
        <v>20</v>
      </c>
      <c r="AA30" s="30">
        <v>30.6</v>
      </c>
      <c r="AB30" s="31">
        <v>0</v>
      </c>
    </row>
    <row r="31" spans="1:28" ht="15.75" x14ac:dyDescent="0.25">
      <c r="A31" s="23"/>
      <c r="B31" s="32">
        <v>45775</v>
      </c>
      <c r="C31" s="67">
        <f t="shared" si="0"/>
        <v>86.516666670000006</v>
      </c>
      <c r="D31" s="68"/>
      <c r="E31" s="29">
        <v>8.3333333300000003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16</v>
      </c>
      <c r="L31" s="30">
        <v>0</v>
      </c>
      <c r="M31" s="30">
        <v>18</v>
      </c>
      <c r="N31" s="30">
        <v>30</v>
      </c>
      <c r="O31" s="30">
        <v>1</v>
      </c>
      <c r="P31" s="30">
        <v>0.76666666999999999</v>
      </c>
      <c r="Q31" s="30">
        <v>0</v>
      </c>
      <c r="R31" s="30">
        <v>0</v>
      </c>
      <c r="S31" s="30">
        <v>0</v>
      </c>
      <c r="T31" s="30">
        <v>0</v>
      </c>
      <c r="U31" s="30">
        <v>0.75</v>
      </c>
      <c r="V31" s="30">
        <v>7.6666666699999997</v>
      </c>
      <c r="W31" s="30">
        <v>0</v>
      </c>
      <c r="X31" s="30">
        <v>0</v>
      </c>
      <c r="Y31" s="30">
        <v>1</v>
      </c>
      <c r="Z31" s="30">
        <v>1</v>
      </c>
      <c r="AA31" s="30">
        <v>1</v>
      </c>
      <c r="AB31" s="31">
        <v>1</v>
      </c>
    </row>
    <row r="32" spans="1:28" ht="15.75" x14ac:dyDescent="0.25">
      <c r="A32" s="23"/>
      <c r="B32" s="32">
        <v>45776</v>
      </c>
      <c r="C32" s="67">
        <f t="shared" si="0"/>
        <v>42.283333339999999</v>
      </c>
      <c r="D32" s="68"/>
      <c r="E32" s="29">
        <v>1</v>
      </c>
      <c r="F32" s="30">
        <v>1</v>
      </c>
      <c r="G32" s="30">
        <v>1</v>
      </c>
      <c r="H32" s="30">
        <v>1</v>
      </c>
      <c r="I32" s="30">
        <v>1</v>
      </c>
      <c r="J32" s="30">
        <v>1</v>
      </c>
      <c r="K32" s="30">
        <v>1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0.61666666999999997</v>
      </c>
      <c r="V32" s="30">
        <v>0</v>
      </c>
      <c r="W32" s="30">
        <v>0</v>
      </c>
      <c r="X32" s="30">
        <v>0</v>
      </c>
      <c r="Y32" s="30">
        <v>0</v>
      </c>
      <c r="Z32" s="30">
        <v>14.66666667</v>
      </c>
      <c r="AA32" s="30">
        <v>0</v>
      </c>
      <c r="AB32" s="31">
        <v>20</v>
      </c>
    </row>
    <row r="33" spans="1:28" ht="15.75" x14ac:dyDescent="0.25">
      <c r="A33" s="23"/>
      <c r="B33" s="32">
        <v>45777</v>
      </c>
      <c r="C33" s="67">
        <f t="shared" si="0"/>
        <v>177.10000001</v>
      </c>
      <c r="D33" s="68"/>
      <c r="E33" s="29">
        <v>26.666666670000001</v>
      </c>
      <c r="F33" s="30">
        <v>20</v>
      </c>
      <c r="G33" s="30">
        <v>31.666666670000001</v>
      </c>
      <c r="H33" s="30">
        <v>28</v>
      </c>
      <c r="I33" s="30">
        <v>6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10.766666669999999</v>
      </c>
      <c r="AA33" s="30">
        <v>34</v>
      </c>
      <c r="AB33" s="31">
        <v>20</v>
      </c>
    </row>
    <row r="34" spans="1:28" ht="15.75" x14ac:dyDescent="0.25">
      <c r="A34" s="23"/>
      <c r="B34" s="33"/>
      <c r="C34" s="69">
        <f t="shared" si="0"/>
        <v>0</v>
      </c>
      <c r="D34" s="7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1"/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44"/>
      <c r="B37" s="77" t="s">
        <v>37</v>
      </c>
      <c r="C37" s="73" t="s">
        <v>38</v>
      </c>
      <c r="D37" s="74"/>
      <c r="E37" s="71" t="s">
        <v>43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7" t="s">
        <v>26</v>
      </c>
    </row>
    <row r="39" spans="1:28" ht="15.75" x14ac:dyDescent="0.25">
      <c r="A39" s="23"/>
      <c r="B39" s="28">
        <v>45748</v>
      </c>
      <c r="C39" s="67">
        <f t="shared" ref="C39:C69" si="1">SUM(E39:AB39)</f>
        <v>-229</v>
      </c>
      <c r="D39" s="68"/>
      <c r="E39" s="29">
        <v>-27</v>
      </c>
      <c r="F39" s="30">
        <v>-17</v>
      </c>
      <c r="G39" s="30">
        <v>-17</v>
      </c>
      <c r="H39" s="30">
        <v>-39</v>
      </c>
      <c r="I39" s="30">
        <v>-30</v>
      </c>
      <c r="J39" s="30">
        <v>-21</v>
      </c>
      <c r="K39" s="30">
        <v>-38</v>
      </c>
      <c r="L39" s="30">
        <v>-40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1">
        <v>0</v>
      </c>
    </row>
    <row r="40" spans="1:28" ht="15.75" x14ac:dyDescent="0.25">
      <c r="A40" s="23"/>
      <c r="B40" s="32">
        <v>45749</v>
      </c>
      <c r="C40" s="67">
        <f t="shared" si="1"/>
        <v>-11.5</v>
      </c>
      <c r="D40" s="68"/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-11.5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1">
        <v>0</v>
      </c>
    </row>
    <row r="41" spans="1:28" ht="15.75" x14ac:dyDescent="0.25">
      <c r="A41" s="23"/>
      <c r="B41" s="32">
        <v>45750</v>
      </c>
      <c r="C41" s="67">
        <f t="shared" si="1"/>
        <v>-29.783333329999998</v>
      </c>
      <c r="D41" s="68"/>
      <c r="E41" s="29">
        <v>-8.3333333300000003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-0.45</v>
      </c>
      <c r="S41" s="30">
        <v>-1</v>
      </c>
      <c r="T41" s="30">
        <v>-1</v>
      </c>
      <c r="U41" s="30">
        <v>-18</v>
      </c>
      <c r="V41" s="30">
        <v>-1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1">
        <v>0</v>
      </c>
    </row>
    <row r="42" spans="1:28" ht="15.75" x14ac:dyDescent="0.25">
      <c r="A42" s="23"/>
      <c r="B42" s="32">
        <v>45751</v>
      </c>
      <c r="C42" s="67">
        <f t="shared" si="1"/>
        <v>-162.48333334</v>
      </c>
      <c r="D42" s="68"/>
      <c r="E42" s="29">
        <v>-1</v>
      </c>
      <c r="F42" s="30">
        <v>-1</v>
      </c>
      <c r="G42" s="30">
        <v>-1</v>
      </c>
      <c r="H42" s="30">
        <v>-1</v>
      </c>
      <c r="I42" s="30">
        <v>-1</v>
      </c>
      <c r="J42" s="30">
        <v>-20</v>
      </c>
      <c r="K42" s="30">
        <v>-27</v>
      </c>
      <c r="L42" s="30">
        <v>-40</v>
      </c>
      <c r="M42" s="30">
        <v>-40</v>
      </c>
      <c r="N42" s="30">
        <v>-1</v>
      </c>
      <c r="O42" s="30">
        <v>-1</v>
      </c>
      <c r="P42" s="30">
        <v>-0.28333332999999999</v>
      </c>
      <c r="Q42" s="30">
        <v>0</v>
      </c>
      <c r="R42" s="30">
        <v>-0.41666667000000002</v>
      </c>
      <c r="S42" s="30">
        <v>-1</v>
      </c>
      <c r="T42" s="30">
        <v>-0.81666667000000004</v>
      </c>
      <c r="U42" s="30">
        <v>-0.76666666999999999</v>
      </c>
      <c r="V42" s="30">
        <v>-25.2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45752</v>
      </c>
      <c r="C43" s="67">
        <f t="shared" si="1"/>
        <v>-9.1999999999999993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-4.2</v>
      </c>
      <c r="O43" s="30">
        <v>-1</v>
      </c>
      <c r="P43" s="30">
        <v>-1</v>
      </c>
      <c r="Q43" s="30">
        <v>-1</v>
      </c>
      <c r="R43" s="30">
        <v>-1</v>
      </c>
      <c r="S43" s="30">
        <v>0</v>
      </c>
      <c r="T43" s="30">
        <v>0</v>
      </c>
      <c r="U43" s="30">
        <v>0</v>
      </c>
      <c r="V43" s="30">
        <v>-1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45753</v>
      </c>
      <c r="C44" s="67">
        <f t="shared" si="1"/>
        <v>-2.9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-0.55000000000000004</v>
      </c>
      <c r="M44" s="30">
        <v>-1</v>
      </c>
      <c r="N44" s="30">
        <v>-1</v>
      </c>
      <c r="O44" s="30">
        <v>-0.35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1">
        <v>0</v>
      </c>
    </row>
    <row r="45" spans="1:28" ht="15.75" x14ac:dyDescent="0.25">
      <c r="A45" s="23"/>
      <c r="B45" s="32">
        <v>45754</v>
      </c>
      <c r="C45" s="67">
        <f t="shared" si="1"/>
        <v>-73.333333330000002</v>
      </c>
      <c r="D45" s="68"/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-20</v>
      </c>
      <c r="U45" s="30">
        <v>-18</v>
      </c>
      <c r="V45" s="30">
        <v>-20</v>
      </c>
      <c r="W45" s="30">
        <v>-15.33333333</v>
      </c>
      <c r="X45" s="30">
        <v>0</v>
      </c>
      <c r="Y45" s="30">
        <v>0</v>
      </c>
      <c r="Z45" s="30">
        <v>0</v>
      </c>
      <c r="AA45" s="30">
        <v>0</v>
      </c>
      <c r="AB45" s="31">
        <v>0</v>
      </c>
    </row>
    <row r="46" spans="1:28" ht="15.75" x14ac:dyDescent="0.25">
      <c r="A46" s="23"/>
      <c r="B46" s="32">
        <v>45755</v>
      </c>
      <c r="C46" s="67">
        <f t="shared" si="1"/>
        <v>0</v>
      </c>
      <c r="D46" s="68"/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1">
        <v>0</v>
      </c>
    </row>
    <row r="47" spans="1:28" ht="15.75" x14ac:dyDescent="0.25">
      <c r="A47" s="23"/>
      <c r="B47" s="32">
        <v>45756</v>
      </c>
      <c r="C47" s="67">
        <f t="shared" si="1"/>
        <v>-204.66666666</v>
      </c>
      <c r="D47" s="68"/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-15.33333333</v>
      </c>
      <c r="M47" s="30">
        <v>-41</v>
      </c>
      <c r="N47" s="30">
        <v>-20</v>
      </c>
      <c r="O47" s="30">
        <v>-1</v>
      </c>
      <c r="P47" s="30">
        <v>-1</v>
      </c>
      <c r="Q47" s="30">
        <v>-1</v>
      </c>
      <c r="R47" s="30">
        <v>-1</v>
      </c>
      <c r="S47" s="30">
        <v>-1</v>
      </c>
      <c r="T47" s="30">
        <v>-20</v>
      </c>
      <c r="U47" s="30">
        <v>-20</v>
      </c>
      <c r="V47" s="30">
        <v>-34</v>
      </c>
      <c r="W47" s="30">
        <v>-40</v>
      </c>
      <c r="X47" s="30">
        <v>-9.3333333300000003</v>
      </c>
      <c r="Y47" s="30">
        <v>0</v>
      </c>
      <c r="Z47" s="30">
        <v>0</v>
      </c>
      <c r="AA47" s="30">
        <v>0</v>
      </c>
      <c r="AB47" s="31">
        <v>0</v>
      </c>
    </row>
    <row r="48" spans="1:28" ht="15.75" x14ac:dyDescent="0.25">
      <c r="A48" s="23"/>
      <c r="B48" s="32">
        <v>45757</v>
      </c>
      <c r="C48" s="67">
        <f t="shared" si="1"/>
        <v>-159.78333334000001</v>
      </c>
      <c r="D48" s="68"/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-14</v>
      </c>
      <c r="N48" s="30">
        <v>-20</v>
      </c>
      <c r="O48" s="30">
        <v>-1</v>
      </c>
      <c r="P48" s="30">
        <v>-1</v>
      </c>
      <c r="Q48" s="30">
        <v>0</v>
      </c>
      <c r="R48" s="30">
        <v>0</v>
      </c>
      <c r="S48" s="30">
        <v>0</v>
      </c>
      <c r="T48" s="30">
        <v>0</v>
      </c>
      <c r="U48" s="30">
        <v>-0.55000000000000004</v>
      </c>
      <c r="V48" s="30">
        <v>-14.56666667</v>
      </c>
      <c r="W48" s="30">
        <v>-7.3333333300000003</v>
      </c>
      <c r="X48" s="30">
        <v>0</v>
      </c>
      <c r="Y48" s="30">
        <v>-12.66666667</v>
      </c>
      <c r="Z48" s="30">
        <v>-38</v>
      </c>
      <c r="AA48" s="30">
        <v>-25</v>
      </c>
      <c r="AB48" s="31">
        <v>-25.666666670000001</v>
      </c>
    </row>
    <row r="49" spans="1:28" ht="15.75" x14ac:dyDescent="0.25">
      <c r="A49" s="23"/>
      <c r="B49" s="32">
        <v>45758</v>
      </c>
      <c r="C49" s="67">
        <f t="shared" si="1"/>
        <v>-158</v>
      </c>
      <c r="D49" s="68"/>
      <c r="E49" s="29">
        <v>-1</v>
      </c>
      <c r="F49" s="30">
        <v>-1</v>
      </c>
      <c r="G49" s="30">
        <v>-1</v>
      </c>
      <c r="H49" s="30">
        <v>-1</v>
      </c>
      <c r="I49" s="30">
        <v>-1</v>
      </c>
      <c r="J49" s="30">
        <v>-1</v>
      </c>
      <c r="K49" s="30">
        <v>-1</v>
      </c>
      <c r="L49" s="30">
        <v>-24.9</v>
      </c>
      <c r="M49" s="30">
        <v>-41</v>
      </c>
      <c r="N49" s="30">
        <v>-20</v>
      </c>
      <c r="O49" s="30">
        <v>-1</v>
      </c>
      <c r="P49" s="30">
        <v>-1</v>
      </c>
      <c r="Q49" s="30">
        <v>-1</v>
      </c>
      <c r="R49" s="30">
        <v>-1</v>
      </c>
      <c r="S49" s="30">
        <v>-1</v>
      </c>
      <c r="T49" s="30">
        <v>-1</v>
      </c>
      <c r="U49" s="30">
        <v>-1</v>
      </c>
      <c r="V49" s="30">
        <v>-1</v>
      </c>
      <c r="W49" s="30">
        <v>-29.766666669999999</v>
      </c>
      <c r="X49" s="30">
        <v>-20</v>
      </c>
      <c r="Y49" s="30">
        <v>-7.3333333300000003</v>
      </c>
      <c r="Z49" s="30">
        <v>0</v>
      </c>
      <c r="AA49" s="30">
        <v>0</v>
      </c>
      <c r="AB49" s="31">
        <v>0</v>
      </c>
    </row>
    <row r="50" spans="1:28" ht="15.75" x14ac:dyDescent="0.25">
      <c r="A50" s="23"/>
      <c r="B50" s="32">
        <v>45759</v>
      </c>
      <c r="C50" s="67">
        <f t="shared" si="1"/>
        <v>-56.183333329999996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-0.18333332999999999</v>
      </c>
      <c r="Q50" s="30">
        <v>-1</v>
      </c>
      <c r="R50" s="30">
        <v>-1</v>
      </c>
      <c r="S50" s="30">
        <v>-1</v>
      </c>
      <c r="T50" s="30">
        <v>-1</v>
      </c>
      <c r="U50" s="30">
        <v>-1</v>
      </c>
      <c r="V50" s="30">
        <v>-1</v>
      </c>
      <c r="W50" s="30">
        <v>-21.333333329999999</v>
      </c>
      <c r="X50" s="30">
        <v>-20</v>
      </c>
      <c r="Y50" s="30">
        <v>-4</v>
      </c>
      <c r="Z50" s="30">
        <v>0</v>
      </c>
      <c r="AA50" s="30">
        <v>0</v>
      </c>
      <c r="AB50" s="31">
        <v>-4.6666666699999997</v>
      </c>
    </row>
    <row r="51" spans="1:28" ht="15.75" x14ac:dyDescent="0.25">
      <c r="A51" s="23"/>
      <c r="B51" s="32">
        <v>45760</v>
      </c>
      <c r="C51" s="67">
        <f t="shared" si="1"/>
        <v>-135.1</v>
      </c>
      <c r="D51" s="68"/>
      <c r="E51" s="29">
        <v>-1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-1</v>
      </c>
      <c r="L51" s="30">
        <v>-1</v>
      </c>
      <c r="M51" s="30">
        <v>-1</v>
      </c>
      <c r="N51" s="30">
        <v>-1</v>
      </c>
      <c r="O51" s="30">
        <v>-1</v>
      </c>
      <c r="P51" s="30">
        <v>-1</v>
      </c>
      <c r="Q51" s="30">
        <v>-1</v>
      </c>
      <c r="R51" s="30">
        <v>-1</v>
      </c>
      <c r="S51" s="30">
        <v>-1</v>
      </c>
      <c r="T51" s="30">
        <v>-1</v>
      </c>
      <c r="U51" s="30">
        <v>-1</v>
      </c>
      <c r="V51" s="30">
        <v>-1</v>
      </c>
      <c r="W51" s="30">
        <v>-40</v>
      </c>
      <c r="X51" s="30">
        <v>-44.166666669999998</v>
      </c>
      <c r="Y51" s="30">
        <v>0</v>
      </c>
      <c r="Z51" s="30">
        <v>0</v>
      </c>
      <c r="AA51" s="30">
        <v>-13.93333333</v>
      </c>
      <c r="AB51" s="31">
        <v>-24</v>
      </c>
    </row>
    <row r="52" spans="1:28" ht="15.75" x14ac:dyDescent="0.25">
      <c r="A52" s="23"/>
      <c r="B52" s="32">
        <v>45761</v>
      </c>
      <c r="C52" s="67">
        <f t="shared" si="1"/>
        <v>-76.983333330000008</v>
      </c>
      <c r="D52" s="68"/>
      <c r="E52" s="29">
        <v>-1</v>
      </c>
      <c r="F52" s="30">
        <v>-1</v>
      </c>
      <c r="G52" s="30">
        <v>-1</v>
      </c>
      <c r="H52" s="30">
        <v>-1</v>
      </c>
      <c r="I52" s="30">
        <v>-1</v>
      </c>
      <c r="J52" s="30">
        <v>-1</v>
      </c>
      <c r="K52" s="30">
        <v>-38</v>
      </c>
      <c r="L52" s="30">
        <v>-8.2333333300000007</v>
      </c>
      <c r="M52" s="30">
        <v>0</v>
      </c>
      <c r="N52" s="30">
        <v>0</v>
      </c>
      <c r="O52" s="30">
        <v>-4.3333333300000003</v>
      </c>
      <c r="P52" s="30">
        <v>-20</v>
      </c>
      <c r="Q52" s="30">
        <v>-0.41666667000000002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1">
        <v>0</v>
      </c>
    </row>
    <row r="53" spans="1:28" ht="15.75" x14ac:dyDescent="0.25">
      <c r="A53" s="23"/>
      <c r="B53" s="32">
        <v>45762</v>
      </c>
      <c r="C53" s="67">
        <f t="shared" si="1"/>
        <v>-121.36666667</v>
      </c>
      <c r="D53" s="68"/>
      <c r="E53" s="29">
        <v>-0.7</v>
      </c>
      <c r="F53" s="30">
        <v>-1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-7</v>
      </c>
      <c r="S53" s="30">
        <v>-15</v>
      </c>
      <c r="T53" s="30">
        <v>-1</v>
      </c>
      <c r="U53" s="30">
        <v>-50</v>
      </c>
      <c r="V53" s="30">
        <v>-46.666666669999998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1">
        <v>0</v>
      </c>
    </row>
    <row r="54" spans="1:28" ht="15.75" x14ac:dyDescent="0.25">
      <c r="A54" s="23"/>
      <c r="B54" s="32">
        <v>45763</v>
      </c>
      <c r="C54" s="67">
        <f t="shared" si="1"/>
        <v>-185.31666668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-4.6666666699999997</v>
      </c>
      <c r="K54" s="30">
        <v>0</v>
      </c>
      <c r="L54" s="30">
        <v>-3.1166666699999999</v>
      </c>
      <c r="M54" s="30">
        <v>0</v>
      </c>
      <c r="N54" s="30">
        <v>0</v>
      </c>
      <c r="O54" s="30">
        <v>0</v>
      </c>
      <c r="P54" s="30">
        <v>-1</v>
      </c>
      <c r="Q54" s="30">
        <v>-1</v>
      </c>
      <c r="R54" s="30">
        <v>-1</v>
      </c>
      <c r="S54" s="30">
        <v>-1</v>
      </c>
      <c r="T54" s="30">
        <v>-0.86666666999999997</v>
      </c>
      <c r="U54" s="30">
        <v>0</v>
      </c>
      <c r="V54" s="30">
        <v>-11.66666667</v>
      </c>
      <c r="W54" s="30">
        <v>-20</v>
      </c>
      <c r="X54" s="30">
        <v>-50</v>
      </c>
      <c r="Y54" s="30">
        <v>-50</v>
      </c>
      <c r="Z54" s="30">
        <v>-30</v>
      </c>
      <c r="AA54" s="30">
        <v>0</v>
      </c>
      <c r="AB54" s="31">
        <v>-11</v>
      </c>
    </row>
    <row r="55" spans="1:28" ht="15.75" x14ac:dyDescent="0.25">
      <c r="A55" s="23"/>
      <c r="B55" s="32">
        <v>45764</v>
      </c>
      <c r="C55" s="67">
        <f t="shared" si="1"/>
        <v>-250.83333333000002</v>
      </c>
      <c r="D55" s="68"/>
      <c r="E55" s="29">
        <v>-23.333333329999999</v>
      </c>
      <c r="F55" s="30">
        <v>-20</v>
      </c>
      <c r="G55" s="30">
        <v>-1</v>
      </c>
      <c r="H55" s="30">
        <v>-1</v>
      </c>
      <c r="I55" s="30">
        <v>-1</v>
      </c>
      <c r="J55" s="30">
        <v>-1</v>
      </c>
      <c r="K55" s="30">
        <v>-20</v>
      </c>
      <c r="L55" s="30">
        <v>-41</v>
      </c>
      <c r="M55" s="30">
        <v>-21</v>
      </c>
      <c r="N55" s="30">
        <v>-1</v>
      </c>
      <c r="O55" s="30">
        <v>-0.26666666999999999</v>
      </c>
      <c r="P55" s="30">
        <v>0</v>
      </c>
      <c r="Q55" s="30">
        <v>0</v>
      </c>
      <c r="R55" s="30">
        <v>0</v>
      </c>
      <c r="S55" s="30">
        <v>0</v>
      </c>
      <c r="T55" s="30">
        <v>-4.4000000000000004</v>
      </c>
      <c r="U55" s="30">
        <v>0</v>
      </c>
      <c r="V55" s="30">
        <v>0</v>
      </c>
      <c r="W55" s="30">
        <v>0</v>
      </c>
      <c r="X55" s="30">
        <v>-15.33333333</v>
      </c>
      <c r="Y55" s="30">
        <v>-20</v>
      </c>
      <c r="Z55" s="30">
        <v>-20</v>
      </c>
      <c r="AA55" s="30">
        <v>-22.5</v>
      </c>
      <c r="AB55" s="31">
        <v>-38</v>
      </c>
    </row>
    <row r="56" spans="1:28" ht="15.75" x14ac:dyDescent="0.25">
      <c r="A56" s="23"/>
      <c r="B56" s="32">
        <v>45765</v>
      </c>
      <c r="C56" s="67">
        <f t="shared" si="1"/>
        <v>-934.33333332999996</v>
      </c>
      <c r="D56" s="68"/>
      <c r="E56" s="29">
        <v>-33</v>
      </c>
      <c r="F56" s="30">
        <v>-1</v>
      </c>
      <c r="G56" s="30">
        <v>-1</v>
      </c>
      <c r="H56" s="30">
        <v>-1</v>
      </c>
      <c r="I56" s="30">
        <v>-1</v>
      </c>
      <c r="J56" s="30">
        <v>-1</v>
      </c>
      <c r="K56" s="30">
        <v>-44</v>
      </c>
      <c r="L56" s="30">
        <v>-40</v>
      </c>
      <c r="M56" s="30">
        <v>-20</v>
      </c>
      <c r="N56" s="30">
        <v>-69</v>
      </c>
      <c r="O56" s="30">
        <v>-70</v>
      </c>
      <c r="P56" s="30">
        <v>-70</v>
      </c>
      <c r="Q56" s="30">
        <v>-69</v>
      </c>
      <c r="R56" s="30">
        <v>-69</v>
      </c>
      <c r="S56" s="30">
        <v>-69</v>
      </c>
      <c r="T56" s="30">
        <v>-68</v>
      </c>
      <c r="U56" s="30">
        <v>-68</v>
      </c>
      <c r="V56" s="30">
        <v>-68.666666669999998</v>
      </c>
      <c r="W56" s="30">
        <v>-51</v>
      </c>
      <c r="X56" s="30">
        <v>-20</v>
      </c>
      <c r="Y56" s="30">
        <v>-20</v>
      </c>
      <c r="Z56" s="30">
        <v>-20</v>
      </c>
      <c r="AA56" s="30">
        <v>-12.33333333</v>
      </c>
      <c r="AB56" s="31">
        <v>-48.333333330000002</v>
      </c>
    </row>
    <row r="57" spans="1:28" ht="15.75" x14ac:dyDescent="0.25">
      <c r="A57" s="23"/>
      <c r="B57" s="32">
        <v>45766</v>
      </c>
      <c r="C57" s="67">
        <f t="shared" si="1"/>
        <v>-155.73333333000002</v>
      </c>
      <c r="D57" s="68"/>
      <c r="E57" s="29">
        <v>-40</v>
      </c>
      <c r="F57" s="30">
        <v>-16</v>
      </c>
      <c r="G57" s="30">
        <v>-20</v>
      </c>
      <c r="H57" s="30">
        <v>-20</v>
      </c>
      <c r="I57" s="30">
        <v>-16</v>
      </c>
      <c r="J57" s="30">
        <v>0</v>
      </c>
      <c r="K57" s="30">
        <v>0</v>
      </c>
      <c r="L57" s="30">
        <v>0</v>
      </c>
      <c r="M57" s="30">
        <v>-16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-10.93333333</v>
      </c>
      <c r="W57" s="30">
        <v>-16.8</v>
      </c>
      <c r="X57" s="30">
        <v>0</v>
      </c>
      <c r="Y57" s="30">
        <v>0</v>
      </c>
      <c r="Z57" s="30">
        <v>0</v>
      </c>
      <c r="AA57" s="30">
        <v>0</v>
      </c>
      <c r="AB57" s="31">
        <v>0</v>
      </c>
    </row>
    <row r="58" spans="1:28" ht="15.75" x14ac:dyDescent="0.25">
      <c r="A58" s="23"/>
      <c r="B58" s="32">
        <v>45767</v>
      </c>
      <c r="C58" s="67">
        <f t="shared" si="1"/>
        <v>-225.5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-1</v>
      </c>
      <c r="N58" s="30">
        <v>-0.26666666999999999</v>
      </c>
      <c r="O58" s="30">
        <v>-1</v>
      </c>
      <c r="P58" s="30">
        <v>-1</v>
      </c>
      <c r="Q58" s="30">
        <v>-1</v>
      </c>
      <c r="R58" s="30">
        <v>-1</v>
      </c>
      <c r="S58" s="30">
        <v>-1</v>
      </c>
      <c r="T58" s="30">
        <v>-1</v>
      </c>
      <c r="U58" s="30">
        <v>-0.23333333000000001</v>
      </c>
      <c r="V58" s="30">
        <v>-20</v>
      </c>
      <c r="W58" s="30">
        <v>-38</v>
      </c>
      <c r="X58" s="30">
        <v>0</v>
      </c>
      <c r="Y58" s="30">
        <v>-40</v>
      </c>
      <c r="Z58" s="30">
        <v>-40</v>
      </c>
      <c r="AA58" s="30">
        <v>-40</v>
      </c>
      <c r="AB58" s="31">
        <v>-40</v>
      </c>
    </row>
    <row r="59" spans="1:28" ht="15.75" x14ac:dyDescent="0.25">
      <c r="A59" s="23"/>
      <c r="B59" s="32">
        <v>45768</v>
      </c>
      <c r="C59" s="67">
        <f t="shared" si="1"/>
        <v>-324.78333334000001</v>
      </c>
      <c r="D59" s="68"/>
      <c r="E59" s="29">
        <v>-40</v>
      </c>
      <c r="F59" s="30">
        <v>-1</v>
      </c>
      <c r="G59" s="30">
        <v>-1</v>
      </c>
      <c r="H59" s="30">
        <v>-1</v>
      </c>
      <c r="I59" s="30">
        <v>-1</v>
      </c>
      <c r="J59" s="30">
        <v>-1</v>
      </c>
      <c r="K59" s="30">
        <v>-48</v>
      </c>
      <c r="L59" s="30">
        <v>-0.76666666999999999</v>
      </c>
      <c r="M59" s="30">
        <v>-1</v>
      </c>
      <c r="N59" s="30">
        <v>-1</v>
      </c>
      <c r="O59" s="30">
        <v>-1</v>
      </c>
      <c r="P59" s="30">
        <v>-1</v>
      </c>
      <c r="Q59" s="30">
        <v>-0.46666667000000001</v>
      </c>
      <c r="R59" s="30">
        <v>-1</v>
      </c>
      <c r="S59" s="30">
        <v>-1</v>
      </c>
      <c r="T59" s="30">
        <v>-1</v>
      </c>
      <c r="U59" s="30">
        <v>0</v>
      </c>
      <c r="V59" s="30">
        <v>-22.8</v>
      </c>
      <c r="W59" s="30">
        <v>-20</v>
      </c>
      <c r="X59" s="30">
        <v>-40</v>
      </c>
      <c r="Y59" s="30">
        <v>-22.75</v>
      </c>
      <c r="Z59" s="30">
        <v>-40</v>
      </c>
      <c r="AA59" s="30">
        <v>-40</v>
      </c>
      <c r="AB59" s="31">
        <v>-38</v>
      </c>
    </row>
    <row r="60" spans="1:28" ht="15.75" x14ac:dyDescent="0.25">
      <c r="A60" s="23"/>
      <c r="B60" s="32">
        <v>45769</v>
      </c>
      <c r="C60" s="67">
        <f t="shared" si="1"/>
        <v>-207.46666665999999</v>
      </c>
      <c r="D60" s="68"/>
      <c r="E60" s="29">
        <v>-20</v>
      </c>
      <c r="F60" s="30">
        <v>0</v>
      </c>
      <c r="G60" s="30">
        <v>0</v>
      </c>
      <c r="H60" s="30">
        <v>0</v>
      </c>
      <c r="I60" s="30">
        <v>0</v>
      </c>
      <c r="J60" s="30">
        <v>-8.8000000000000007</v>
      </c>
      <c r="K60" s="30">
        <v>-20</v>
      </c>
      <c r="L60" s="30">
        <v>-20</v>
      </c>
      <c r="M60" s="30">
        <v>-12.33333333</v>
      </c>
      <c r="N60" s="30">
        <v>-50</v>
      </c>
      <c r="O60" s="30">
        <v>-15</v>
      </c>
      <c r="P60" s="30">
        <v>-15</v>
      </c>
      <c r="Q60" s="30">
        <v>-22</v>
      </c>
      <c r="R60" s="30">
        <v>-15</v>
      </c>
      <c r="S60" s="30">
        <v>-9.3333333300000003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1">
        <v>0</v>
      </c>
    </row>
    <row r="61" spans="1:28" ht="15.75" x14ac:dyDescent="0.25">
      <c r="A61" s="23"/>
      <c r="B61" s="32">
        <v>45770</v>
      </c>
      <c r="C61" s="67">
        <f t="shared" si="1"/>
        <v>-118.98333334</v>
      </c>
      <c r="D61" s="68"/>
      <c r="E61" s="29">
        <v>-20</v>
      </c>
      <c r="F61" s="30">
        <v>-0.7</v>
      </c>
      <c r="G61" s="30">
        <v>-1</v>
      </c>
      <c r="H61" s="30">
        <v>-1</v>
      </c>
      <c r="I61" s="30">
        <v>-1</v>
      </c>
      <c r="J61" s="30">
        <v>-40</v>
      </c>
      <c r="K61" s="30">
        <v>-40</v>
      </c>
      <c r="L61" s="30">
        <v>-9.56666667</v>
      </c>
      <c r="M61" s="30">
        <v>0</v>
      </c>
      <c r="N61" s="30">
        <v>-0.71666666999999995</v>
      </c>
      <c r="O61" s="30">
        <v>-1</v>
      </c>
      <c r="P61" s="30">
        <v>-1</v>
      </c>
      <c r="Q61" s="30">
        <v>-1</v>
      </c>
      <c r="R61" s="30">
        <v>-1</v>
      </c>
      <c r="S61" s="30">
        <v>-1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1">
        <v>0</v>
      </c>
    </row>
    <row r="62" spans="1:28" ht="15.75" x14ac:dyDescent="0.25">
      <c r="A62" s="23"/>
      <c r="B62" s="32">
        <v>45771</v>
      </c>
      <c r="C62" s="67">
        <f t="shared" si="1"/>
        <v>-84.366666679999994</v>
      </c>
      <c r="D62" s="68"/>
      <c r="E62" s="29">
        <v>-26</v>
      </c>
      <c r="F62" s="30">
        <v>-1</v>
      </c>
      <c r="G62" s="30">
        <v>-1</v>
      </c>
      <c r="H62" s="30">
        <v>-1</v>
      </c>
      <c r="I62" s="30">
        <v>-1</v>
      </c>
      <c r="J62" s="30">
        <v>-0.86666666999999997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-0.21666667000000001</v>
      </c>
      <c r="Q62" s="30">
        <v>-1</v>
      </c>
      <c r="R62" s="30">
        <v>-0.61666666999999997</v>
      </c>
      <c r="S62" s="30">
        <v>-1</v>
      </c>
      <c r="T62" s="30">
        <v>-1</v>
      </c>
      <c r="U62" s="30">
        <v>-1</v>
      </c>
      <c r="V62" s="30">
        <v>0</v>
      </c>
      <c r="W62" s="30">
        <v>-28.666666670000001</v>
      </c>
      <c r="X62" s="30">
        <v>0</v>
      </c>
      <c r="Y62" s="30">
        <v>-20</v>
      </c>
      <c r="Z62" s="30">
        <v>0</v>
      </c>
      <c r="AA62" s="30">
        <v>0</v>
      </c>
      <c r="AB62" s="31">
        <v>0</v>
      </c>
    </row>
    <row r="63" spans="1:28" ht="15.75" x14ac:dyDescent="0.25">
      <c r="A63" s="23"/>
      <c r="B63" s="32">
        <v>45772</v>
      </c>
      <c r="C63" s="67">
        <f t="shared" si="1"/>
        <v>-334.78333333</v>
      </c>
      <c r="D63" s="68"/>
      <c r="E63" s="29">
        <v>0</v>
      </c>
      <c r="F63" s="30">
        <v>0</v>
      </c>
      <c r="G63" s="30">
        <v>-0.78333333000000005</v>
      </c>
      <c r="H63" s="30">
        <v>-1</v>
      </c>
      <c r="I63" s="30">
        <v>-1</v>
      </c>
      <c r="J63" s="30">
        <v>-1</v>
      </c>
      <c r="K63" s="30">
        <v>-1</v>
      </c>
      <c r="L63" s="30">
        <v>-21</v>
      </c>
      <c r="M63" s="30">
        <v>-35</v>
      </c>
      <c r="N63" s="30">
        <v>-37</v>
      </c>
      <c r="O63" s="30">
        <v>-1</v>
      </c>
      <c r="P63" s="30">
        <v>-1</v>
      </c>
      <c r="Q63" s="30">
        <v>-1</v>
      </c>
      <c r="R63" s="30">
        <v>-1</v>
      </c>
      <c r="S63" s="30">
        <v>-1</v>
      </c>
      <c r="T63" s="30">
        <v>-1</v>
      </c>
      <c r="U63" s="30">
        <v>-1</v>
      </c>
      <c r="V63" s="30">
        <v>-20</v>
      </c>
      <c r="W63" s="30">
        <v>-20</v>
      </c>
      <c r="X63" s="30">
        <v>-38</v>
      </c>
      <c r="Y63" s="30">
        <v>-38</v>
      </c>
      <c r="Z63" s="30">
        <v>-38</v>
      </c>
      <c r="AA63" s="30">
        <v>-38</v>
      </c>
      <c r="AB63" s="31">
        <v>-38</v>
      </c>
    </row>
    <row r="64" spans="1:28" ht="15.75" x14ac:dyDescent="0.25">
      <c r="A64" s="23"/>
      <c r="B64" s="32">
        <v>45773</v>
      </c>
      <c r="C64" s="67">
        <f t="shared" si="1"/>
        <v>-106.2</v>
      </c>
      <c r="D64" s="68"/>
      <c r="E64" s="29">
        <v>-16.666666670000001</v>
      </c>
      <c r="F64" s="30">
        <v>-16</v>
      </c>
      <c r="G64" s="30">
        <v>-1</v>
      </c>
      <c r="H64" s="30">
        <v>-1</v>
      </c>
      <c r="I64" s="30">
        <v>-1</v>
      </c>
      <c r="J64" s="30">
        <v>-1</v>
      </c>
      <c r="K64" s="30">
        <v>-1</v>
      </c>
      <c r="L64" s="30">
        <v>-16.333333329999999</v>
      </c>
      <c r="M64" s="30">
        <v>0</v>
      </c>
      <c r="N64" s="30">
        <v>0</v>
      </c>
      <c r="O64" s="30">
        <v>0</v>
      </c>
      <c r="P64" s="30">
        <v>-1</v>
      </c>
      <c r="Q64" s="30">
        <v>-1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-30.4</v>
      </c>
      <c r="Y64" s="30">
        <v>-13.3</v>
      </c>
      <c r="Z64" s="30">
        <v>0</v>
      </c>
      <c r="AA64" s="30">
        <v>0</v>
      </c>
      <c r="AB64" s="31">
        <v>-6.5</v>
      </c>
    </row>
    <row r="65" spans="1:28" ht="15.75" x14ac:dyDescent="0.25">
      <c r="A65" s="23"/>
      <c r="B65" s="32">
        <v>45774</v>
      </c>
      <c r="C65" s="67">
        <f t="shared" si="1"/>
        <v>-0.75</v>
      </c>
      <c r="D65" s="68"/>
      <c r="E65" s="29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-0.75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1">
        <v>0</v>
      </c>
    </row>
    <row r="66" spans="1:28" ht="15.75" x14ac:dyDescent="0.25">
      <c r="A66" s="23"/>
      <c r="B66" s="32">
        <v>45775</v>
      </c>
      <c r="C66" s="67">
        <f t="shared" si="1"/>
        <v>-17.2</v>
      </c>
      <c r="D66" s="68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-0.7</v>
      </c>
      <c r="R66" s="30">
        <v>-1</v>
      </c>
      <c r="S66" s="30">
        <v>-1</v>
      </c>
      <c r="T66" s="30">
        <v>-1</v>
      </c>
      <c r="U66" s="30">
        <v>0</v>
      </c>
      <c r="V66" s="30">
        <v>0</v>
      </c>
      <c r="W66" s="30">
        <v>-13.5</v>
      </c>
      <c r="X66" s="30">
        <v>0</v>
      </c>
      <c r="Y66" s="30">
        <v>0</v>
      </c>
      <c r="Z66" s="30">
        <v>0</v>
      </c>
      <c r="AA66" s="30">
        <v>0</v>
      </c>
      <c r="AB66" s="31">
        <v>0</v>
      </c>
    </row>
    <row r="67" spans="1:28" ht="15.75" x14ac:dyDescent="0.25">
      <c r="A67" s="23"/>
      <c r="B67" s="32">
        <v>45776</v>
      </c>
      <c r="C67" s="67">
        <f t="shared" si="1"/>
        <v>-60.166666669999998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-0.66666667000000002</v>
      </c>
      <c r="Q67" s="30">
        <v>-1</v>
      </c>
      <c r="R67" s="30">
        <v>-1</v>
      </c>
      <c r="S67" s="30">
        <v>-1</v>
      </c>
      <c r="T67" s="30">
        <v>-1</v>
      </c>
      <c r="U67" s="30">
        <v>-0.16666666999999999</v>
      </c>
      <c r="V67" s="30">
        <v>-34</v>
      </c>
      <c r="W67" s="30">
        <v>-21.333333329999999</v>
      </c>
      <c r="X67" s="30">
        <v>0</v>
      </c>
      <c r="Y67" s="30">
        <v>0</v>
      </c>
      <c r="Z67" s="30">
        <v>0</v>
      </c>
      <c r="AA67" s="30">
        <v>0</v>
      </c>
      <c r="AB67" s="31">
        <v>0</v>
      </c>
    </row>
    <row r="68" spans="1:28" ht="15.75" x14ac:dyDescent="0.25">
      <c r="A68" s="23"/>
      <c r="B68" s="32">
        <v>45777</v>
      </c>
      <c r="C68" s="67">
        <f t="shared" si="1"/>
        <v>-49.216666670000002</v>
      </c>
      <c r="D68" s="68"/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-8.2166666700000004</v>
      </c>
      <c r="M68" s="30">
        <v>-2</v>
      </c>
      <c r="N68" s="30">
        <v>-1</v>
      </c>
      <c r="O68" s="30">
        <v>-1</v>
      </c>
      <c r="P68" s="30">
        <v>-1</v>
      </c>
      <c r="Q68" s="30">
        <v>-1</v>
      </c>
      <c r="R68" s="30">
        <v>-1</v>
      </c>
      <c r="S68" s="30">
        <v>-1</v>
      </c>
      <c r="T68" s="30">
        <v>-1</v>
      </c>
      <c r="U68" s="30">
        <v>-1</v>
      </c>
      <c r="V68" s="30">
        <v>-1</v>
      </c>
      <c r="W68" s="30">
        <v>-30</v>
      </c>
      <c r="X68" s="30">
        <v>0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/>
      <c r="C69" s="69">
        <f t="shared" si="1"/>
        <v>0</v>
      </c>
      <c r="D69" s="70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1"/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44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7" t="s">
        <v>26</v>
      </c>
    </row>
    <row r="74" spans="1:28" ht="15.75" x14ac:dyDescent="0.25">
      <c r="A74" s="23"/>
      <c r="B74" s="28">
        <v>45748</v>
      </c>
      <c r="C74" s="35">
        <f t="shared" ref="C74:C104" si="2">SUMIF(E74:AB74,"&gt;0")</f>
        <v>130</v>
      </c>
      <c r="D74" s="36">
        <f t="shared" ref="D74:D104" si="3">SUMIF(E74:AB74,"&lt;0")</f>
        <v>-229</v>
      </c>
      <c r="E74" s="37">
        <f>E4+E39</f>
        <v>-27</v>
      </c>
      <c r="F74" s="45">
        <f t="shared" ref="F74:AB74" si="4">F4+F39</f>
        <v>-17</v>
      </c>
      <c r="G74" s="45">
        <f t="shared" si="4"/>
        <v>-17</v>
      </c>
      <c r="H74" s="45">
        <f t="shared" si="4"/>
        <v>-39</v>
      </c>
      <c r="I74" s="45">
        <f t="shared" si="4"/>
        <v>-30</v>
      </c>
      <c r="J74" s="45">
        <f t="shared" si="4"/>
        <v>-21</v>
      </c>
      <c r="K74" s="45">
        <f t="shared" si="4"/>
        <v>-38</v>
      </c>
      <c r="L74" s="45">
        <f t="shared" si="4"/>
        <v>-40</v>
      </c>
      <c r="M74" s="45">
        <f t="shared" si="4"/>
        <v>1</v>
      </c>
      <c r="N74" s="45">
        <f t="shared" si="4"/>
        <v>1</v>
      </c>
      <c r="O74" s="45">
        <f t="shared" si="4"/>
        <v>20</v>
      </c>
      <c r="P74" s="45">
        <f t="shared" si="4"/>
        <v>20</v>
      </c>
      <c r="Q74" s="45">
        <f t="shared" si="4"/>
        <v>20</v>
      </c>
      <c r="R74" s="46">
        <f t="shared" si="4"/>
        <v>20</v>
      </c>
      <c r="S74" s="47">
        <f t="shared" si="4"/>
        <v>20</v>
      </c>
      <c r="T74" s="30">
        <f t="shared" si="4"/>
        <v>20</v>
      </c>
      <c r="U74" s="30">
        <f t="shared" si="4"/>
        <v>1</v>
      </c>
      <c r="V74" s="30">
        <f t="shared" si="4"/>
        <v>1</v>
      </c>
      <c r="W74" s="30">
        <f t="shared" si="4"/>
        <v>1</v>
      </c>
      <c r="X74" s="30">
        <f t="shared" si="4"/>
        <v>1</v>
      </c>
      <c r="Y74" s="30">
        <f t="shared" si="4"/>
        <v>1</v>
      </c>
      <c r="Z74" s="30">
        <f t="shared" si="4"/>
        <v>1</v>
      </c>
      <c r="AA74" s="30">
        <f t="shared" si="4"/>
        <v>1</v>
      </c>
      <c r="AB74" s="31">
        <f t="shared" si="4"/>
        <v>1</v>
      </c>
    </row>
    <row r="75" spans="1:28" ht="15.75" x14ac:dyDescent="0.25">
      <c r="A75" s="23"/>
      <c r="B75" s="32">
        <v>45749</v>
      </c>
      <c r="C75" s="35">
        <f t="shared" si="2"/>
        <v>325.33333334000002</v>
      </c>
      <c r="D75" s="36">
        <f t="shared" si="3"/>
        <v>-11.5</v>
      </c>
      <c r="E75" s="48">
        <f t="shared" ref="E75:AB85" si="5">E5+E40</f>
        <v>40</v>
      </c>
      <c r="F75" s="30">
        <f t="shared" si="5"/>
        <v>40</v>
      </c>
      <c r="G75" s="30">
        <f t="shared" si="5"/>
        <v>40</v>
      </c>
      <c r="H75" s="30">
        <f t="shared" si="5"/>
        <v>40</v>
      </c>
      <c r="I75" s="30">
        <f t="shared" si="5"/>
        <v>8.6666666699999997</v>
      </c>
      <c r="J75" s="30">
        <f t="shared" si="5"/>
        <v>4.6666666699999997</v>
      </c>
      <c r="K75" s="30">
        <f t="shared" si="5"/>
        <v>0</v>
      </c>
      <c r="L75" s="30">
        <f t="shared" si="5"/>
        <v>0</v>
      </c>
      <c r="M75" s="30">
        <f t="shared" si="5"/>
        <v>-11.5</v>
      </c>
      <c r="N75" s="30">
        <f t="shared" si="5"/>
        <v>0</v>
      </c>
      <c r="O75" s="30">
        <f t="shared" si="5"/>
        <v>0</v>
      </c>
      <c r="P75" s="30">
        <f t="shared" si="5"/>
        <v>0</v>
      </c>
      <c r="Q75" s="30">
        <f t="shared" si="5"/>
        <v>40</v>
      </c>
      <c r="R75" s="30">
        <f t="shared" si="5"/>
        <v>40</v>
      </c>
      <c r="S75" s="30">
        <f t="shared" si="5"/>
        <v>20</v>
      </c>
      <c r="T75" s="30">
        <f t="shared" si="5"/>
        <v>40</v>
      </c>
      <c r="U75" s="30">
        <f t="shared" si="5"/>
        <v>12</v>
      </c>
      <c r="V75" s="30">
        <f t="shared" si="5"/>
        <v>0</v>
      </c>
      <c r="W75" s="30">
        <f t="shared" si="5"/>
        <v>0</v>
      </c>
      <c r="X75" s="30">
        <f t="shared" si="5"/>
        <v>0</v>
      </c>
      <c r="Y75" s="30">
        <f t="shared" si="5"/>
        <v>0</v>
      </c>
      <c r="Z75" s="30">
        <f t="shared" si="5"/>
        <v>0</v>
      </c>
      <c r="AA75" s="30">
        <f t="shared" si="5"/>
        <v>0</v>
      </c>
      <c r="AB75" s="31">
        <f t="shared" si="5"/>
        <v>0</v>
      </c>
    </row>
    <row r="76" spans="1:28" ht="15.75" x14ac:dyDescent="0.25">
      <c r="A76" s="23"/>
      <c r="B76" s="32">
        <v>45750</v>
      </c>
      <c r="C76" s="35">
        <f t="shared" si="2"/>
        <v>60.999999989999999</v>
      </c>
      <c r="D76" s="36">
        <f t="shared" si="3"/>
        <v>-29.783333329999998</v>
      </c>
      <c r="E76" s="48">
        <f t="shared" si="5"/>
        <v>-8.3333333300000003</v>
      </c>
      <c r="F76" s="30">
        <f t="shared" si="5"/>
        <v>0</v>
      </c>
      <c r="G76" s="30">
        <f t="shared" si="5"/>
        <v>0</v>
      </c>
      <c r="H76" s="30">
        <f t="shared" si="5"/>
        <v>0</v>
      </c>
      <c r="I76" s="30">
        <f t="shared" si="5"/>
        <v>0</v>
      </c>
      <c r="J76" s="30">
        <f t="shared" si="5"/>
        <v>0</v>
      </c>
      <c r="K76" s="30">
        <f t="shared" si="5"/>
        <v>14.33333333</v>
      </c>
      <c r="L76" s="30">
        <f t="shared" si="5"/>
        <v>1</v>
      </c>
      <c r="M76" s="30">
        <f t="shared" si="5"/>
        <v>1</v>
      </c>
      <c r="N76" s="30">
        <f t="shared" si="5"/>
        <v>40</v>
      </c>
      <c r="O76" s="30">
        <f t="shared" si="5"/>
        <v>1</v>
      </c>
      <c r="P76" s="30">
        <f t="shared" si="5"/>
        <v>1</v>
      </c>
      <c r="Q76" s="30">
        <f t="shared" si="5"/>
        <v>1</v>
      </c>
      <c r="R76" s="30">
        <f t="shared" si="5"/>
        <v>-0.45</v>
      </c>
      <c r="S76" s="30">
        <f t="shared" si="5"/>
        <v>-1</v>
      </c>
      <c r="T76" s="30">
        <f t="shared" si="5"/>
        <v>-1</v>
      </c>
      <c r="U76" s="30">
        <f t="shared" si="5"/>
        <v>-18</v>
      </c>
      <c r="V76" s="30">
        <f t="shared" si="5"/>
        <v>-1</v>
      </c>
      <c r="W76" s="30">
        <f t="shared" si="5"/>
        <v>0</v>
      </c>
      <c r="X76" s="30">
        <f t="shared" si="5"/>
        <v>0.28333332999999999</v>
      </c>
      <c r="Y76" s="30">
        <f t="shared" si="5"/>
        <v>1</v>
      </c>
      <c r="Z76" s="30">
        <f t="shared" si="5"/>
        <v>0.38333333000000003</v>
      </c>
      <c r="AA76" s="30">
        <f t="shared" si="5"/>
        <v>0</v>
      </c>
      <c r="AB76" s="31">
        <f t="shared" si="5"/>
        <v>0</v>
      </c>
    </row>
    <row r="77" spans="1:28" ht="15.75" x14ac:dyDescent="0.25">
      <c r="A77" s="23"/>
      <c r="B77" s="32">
        <v>45751</v>
      </c>
      <c r="C77" s="35">
        <f t="shared" si="2"/>
        <v>2.35</v>
      </c>
      <c r="D77" s="36">
        <f t="shared" si="3"/>
        <v>-162.48333334</v>
      </c>
      <c r="E77" s="48">
        <f t="shared" si="5"/>
        <v>-1</v>
      </c>
      <c r="F77" s="30">
        <f t="shared" si="5"/>
        <v>-1</v>
      </c>
      <c r="G77" s="30">
        <f t="shared" si="5"/>
        <v>-1</v>
      </c>
      <c r="H77" s="30">
        <f t="shared" si="5"/>
        <v>-1</v>
      </c>
      <c r="I77" s="30">
        <f t="shared" si="5"/>
        <v>-1</v>
      </c>
      <c r="J77" s="30">
        <f t="shared" si="5"/>
        <v>-20</v>
      </c>
      <c r="K77" s="30">
        <f t="shared" si="5"/>
        <v>-27</v>
      </c>
      <c r="L77" s="30">
        <f t="shared" si="5"/>
        <v>-40</v>
      </c>
      <c r="M77" s="30">
        <f t="shared" si="5"/>
        <v>-40</v>
      </c>
      <c r="N77" s="30">
        <f t="shared" si="5"/>
        <v>-1</v>
      </c>
      <c r="O77" s="30">
        <f t="shared" si="5"/>
        <v>-1</v>
      </c>
      <c r="P77" s="30">
        <f t="shared" si="5"/>
        <v>-0.28333332999999999</v>
      </c>
      <c r="Q77" s="30">
        <f t="shared" si="5"/>
        <v>0</v>
      </c>
      <c r="R77" s="30">
        <f t="shared" si="5"/>
        <v>-0.41666667000000002</v>
      </c>
      <c r="S77" s="30">
        <f t="shared" si="5"/>
        <v>-1</v>
      </c>
      <c r="T77" s="30">
        <f t="shared" si="5"/>
        <v>-0.81666667000000004</v>
      </c>
      <c r="U77" s="30">
        <f t="shared" si="5"/>
        <v>-0.76666666999999999</v>
      </c>
      <c r="V77" s="30">
        <f t="shared" si="5"/>
        <v>-25.2</v>
      </c>
      <c r="W77" s="30">
        <f t="shared" si="5"/>
        <v>0.35</v>
      </c>
      <c r="X77" s="30">
        <f t="shared" si="5"/>
        <v>1</v>
      </c>
      <c r="Y77" s="30">
        <f t="shared" si="5"/>
        <v>1</v>
      </c>
      <c r="Z77" s="30">
        <f t="shared" si="5"/>
        <v>0</v>
      </c>
      <c r="AA77" s="30">
        <f t="shared" si="5"/>
        <v>0</v>
      </c>
      <c r="AB77" s="31">
        <f t="shared" si="5"/>
        <v>0</v>
      </c>
    </row>
    <row r="78" spans="1:28" ht="15.75" x14ac:dyDescent="0.25">
      <c r="A78" s="23"/>
      <c r="B78" s="32">
        <v>45752</v>
      </c>
      <c r="C78" s="35">
        <f t="shared" si="2"/>
        <v>6</v>
      </c>
      <c r="D78" s="36">
        <f t="shared" si="3"/>
        <v>-9.1999999999999993</v>
      </c>
      <c r="E78" s="48">
        <f t="shared" si="5"/>
        <v>0</v>
      </c>
      <c r="F78" s="30">
        <f t="shared" si="5"/>
        <v>0</v>
      </c>
      <c r="G78" s="30">
        <f t="shared" si="5"/>
        <v>0</v>
      </c>
      <c r="H78" s="30">
        <f t="shared" si="5"/>
        <v>0</v>
      </c>
      <c r="I78" s="49">
        <f t="shared" si="5"/>
        <v>0</v>
      </c>
      <c r="J78" s="30">
        <f t="shared" si="5"/>
        <v>0</v>
      </c>
      <c r="K78" s="30">
        <f t="shared" si="5"/>
        <v>0</v>
      </c>
      <c r="L78" s="30">
        <f t="shared" si="5"/>
        <v>0</v>
      </c>
      <c r="M78" s="30">
        <f t="shared" si="5"/>
        <v>0</v>
      </c>
      <c r="N78" s="30">
        <f t="shared" si="5"/>
        <v>-4.2</v>
      </c>
      <c r="O78" s="30">
        <f t="shared" si="5"/>
        <v>-1</v>
      </c>
      <c r="P78" s="30">
        <f t="shared" si="5"/>
        <v>-1</v>
      </c>
      <c r="Q78" s="30">
        <f t="shared" si="5"/>
        <v>-1</v>
      </c>
      <c r="R78" s="30">
        <f t="shared" si="5"/>
        <v>-1</v>
      </c>
      <c r="S78" s="30">
        <f t="shared" si="5"/>
        <v>1</v>
      </c>
      <c r="T78" s="30">
        <f t="shared" si="5"/>
        <v>1</v>
      </c>
      <c r="U78" s="30">
        <f t="shared" si="5"/>
        <v>1</v>
      </c>
      <c r="V78" s="30">
        <f t="shared" si="5"/>
        <v>-1</v>
      </c>
      <c r="W78" s="30">
        <f t="shared" si="5"/>
        <v>1</v>
      </c>
      <c r="X78" s="30">
        <f t="shared" si="5"/>
        <v>1</v>
      </c>
      <c r="Y78" s="30">
        <f t="shared" si="5"/>
        <v>1</v>
      </c>
      <c r="Z78" s="30">
        <f t="shared" si="5"/>
        <v>0</v>
      </c>
      <c r="AA78" s="30">
        <f t="shared" si="5"/>
        <v>0</v>
      </c>
      <c r="AB78" s="31">
        <f t="shared" si="5"/>
        <v>0</v>
      </c>
    </row>
    <row r="79" spans="1:28" ht="15.75" x14ac:dyDescent="0.25">
      <c r="A79" s="23"/>
      <c r="B79" s="32">
        <v>45753</v>
      </c>
      <c r="C79" s="35">
        <f t="shared" si="2"/>
        <v>13.7</v>
      </c>
      <c r="D79" s="36">
        <f t="shared" si="3"/>
        <v>-2.65</v>
      </c>
      <c r="E79" s="48">
        <f t="shared" si="5"/>
        <v>0.7</v>
      </c>
      <c r="F79" s="30">
        <f t="shared" si="5"/>
        <v>0</v>
      </c>
      <c r="G79" s="30">
        <f t="shared" si="5"/>
        <v>0</v>
      </c>
      <c r="H79" s="30">
        <f t="shared" si="5"/>
        <v>0</v>
      </c>
      <c r="I79" s="30">
        <f t="shared" si="5"/>
        <v>0</v>
      </c>
      <c r="J79" s="30">
        <f t="shared" si="5"/>
        <v>0</v>
      </c>
      <c r="K79" s="30">
        <f t="shared" si="5"/>
        <v>0</v>
      </c>
      <c r="L79" s="30">
        <f t="shared" si="5"/>
        <v>-0.55000000000000004</v>
      </c>
      <c r="M79" s="30">
        <f t="shared" si="5"/>
        <v>-1</v>
      </c>
      <c r="N79" s="30">
        <f t="shared" si="5"/>
        <v>-1</v>
      </c>
      <c r="O79" s="30">
        <f t="shared" si="5"/>
        <v>-9.9999999999999978E-2</v>
      </c>
      <c r="P79" s="30">
        <f t="shared" si="5"/>
        <v>1</v>
      </c>
      <c r="Q79" s="30">
        <f t="shared" si="5"/>
        <v>1</v>
      </c>
      <c r="R79" s="30">
        <f t="shared" si="5"/>
        <v>1</v>
      </c>
      <c r="S79" s="30">
        <f t="shared" si="5"/>
        <v>1</v>
      </c>
      <c r="T79" s="30">
        <f t="shared" si="5"/>
        <v>1</v>
      </c>
      <c r="U79" s="30">
        <f t="shared" si="5"/>
        <v>1</v>
      </c>
      <c r="V79" s="30">
        <f t="shared" si="5"/>
        <v>1</v>
      </c>
      <c r="W79" s="30">
        <f t="shared" si="5"/>
        <v>1</v>
      </c>
      <c r="X79" s="30">
        <f t="shared" si="5"/>
        <v>1</v>
      </c>
      <c r="Y79" s="30">
        <f t="shared" si="5"/>
        <v>1</v>
      </c>
      <c r="Z79" s="30">
        <f t="shared" si="5"/>
        <v>1</v>
      </c>
      <c r="AA79" s="30">
        <f t="shared" si="5"/>
        <v>1</v>
      </c>
      <c r="AB79" s="31">
        <f t="shared" si="5"/>
        <v>1</v>
      </c>
    </row>
    <row r="80" spans="1:28" ht="15.75" x14ac:dyDescent="0.25">
      <c r="A80" s="23"/>
      <c r="B80" s="32">
        <v>45754</v>
      </c>
      <c r="C80" s="35">
        <f t="shared" si="2"/>
        <v>380.55</v>
      </c>
      <c r="D80" s="36">
        <f t="shared" si="3"/>
        <v>-73.333333330000002</v>
      </c>
      <c r="E80" s="48">
        <f t="shared" si="5"/>
        <v>20</v>
      </c>
      <c r="F80" s="30">
        <f t="shared" si="5"/>
        <v>40</v>
      </c>
      <c r="G80" s="30">
        <f t="shared" si="5"/>
        <v>40</v>
      </c>
      <c r="H80" s="30">
        <f t="shared" si="5"/>
        <v>40</v>
      </c>
      <c r="I80" s="30">
        <f t="shared" si="5"/>
        <v>40</v>
      </c>
      <c r="J80" s="30">
        <f t="shared" si="5"/>
        <v>16</v>
      </c>
      <c r="K80" s="30">
        <f t="shared" si="5"/>
        <v>20</v>
      </c>
      <c r="L80" s="30">
        <f t="shared" si="5"/>
        <v>20</v>
      </c>
      <c r="M80" s="30">
        <f t="shared" si="5"/>
        <v>20</v>
      </c>
      <c r="N80" s="30">
        <f t="shared" si="5"/>
        <v>20</v>
      </c>
      <c r="O80" s="30">
        <f t="shared" si="5"/>
        <v>20</v>
      </c>
      <c r="P80" s="30">
        <f t="shared" si="5"/>
        <v>20</v>
      </c>
      <c r="Q80" s="30">
        <f t="shared" si="5"/>
        <v>20</v>
      </c>
      <c r="R80" s="30">
        <f t="shared" si="5"/>
        <v>20</v>
      </c>
      <c r="S80" s="30">
        <f t="shared" si="5"/>
        <v>20</v>
      </c>
      <c r="T80" s="30">
        <f t="shared" si="5"/>
        <v>-20</v>
      </c>
      <c r="U80" s="30">
        <f t="shared" si="5"/>
        <v>-18</v>
      </c>
      <c r="V80" s="30">
        <f t="shared" si="5"/>
        <v>-20</v>
      </c>
      <c r="W80" s="30">
        <f t="shared" si="5"/>
        <v>-15.33333333</v>
      </c>
      <c r="X80" s="30">
        <f t="shared" si="5"/>
        <v>0.55000000000000004</v>
      </c>
      <c r="Y80" s="30">
        <f t="shared" si="5"/>
        <v>1</v>
      </c>
      <c r="Z80" s="30">
        <f t="shared" si="5"/>
        <v>1</v>
      </c>
      <c r="AA80" s="30">
        <f t="shared" si="5"/>
        <v>1</v>
      </c>
      <c r="AB80" s="31">
        <f t="shared" si="5"/>
        <v>1</v>
      </c>
    </row>
    <row r="81" spans="1:28" ht="15.75" x14ac:dyDescent="0.25">
      <c r="A81" s="23"/>
      <c r="B81" s="32">
        <v>45755</v>
      </c>
      <c r="C81" s="35">
        <f t="shared" si="2"/>
        <v>496.34999998999996</v>
      </c>
      <c r="D81" s="36">
        <f t="shared" si="3"/>
        <v>0</v>
      </c>
      <c r="E81" s="48">
        <f t="shared" si="5"/>
        <v>20</v>
      </c>
      <c r="F81" s="30">
        <f t="shared" si="5"/>
        <v>20</v>
      </c>
      <c r="G81" s="30">
        <f t="shared" si="5"/>
        <v>20</v>
      </c>
      <c r="H81" s="30">
        <f t="shared" si="5"/>
        <v>20</v>
      </c>
      <c r="I81" s="30">
        <f t="shared" si="5"/>
        <v>20</v>
      </c>
      <c r="J81" s="30">
        <f t="shared" si="5"/>
        <v>20</v>
      </c>
      <c r="K81" s="30">
        <f t="shared" si="5"/>
        <v>16.333333329999999</v>
      </c>
      <c r="L81" s="30">
        <f t="shared" si="5"/>
        <v>40</v>
      </c>
      <c r="M81" s="30">
        <f t="shared" si="5"/>
        <v>22</v>
      </c>
      <c r="N81" s="30">
        <f t="shared" si="5"/>
        <v>22</v>
      </c>
      <c r="O81" s="30">
        <f t="shared" si="5"/>
        <v>20</v>
      </c>
      <c r="P81" s="30">
        <f t="shared" si="5"/>
        <v>40</v>
      </c>
      <c r="Q81" s="30">
        <f t="shared" si="5"/>
        <v>40</v>
      </c>
      <c r="R81" s="30">
        <f t="shared" si="5"/>
        <v>40</v>
      </c>
      <c r="S81" s="30">
        <f t="shared" si="5"/>
        <v>40</v>
      </c>
      <c r="T81" s="30">
        <f t="shared" si="5"/>
        <v>40</v>
      </c>
      <c r="U81" s="30">
        <f t="shared" si="5"/>
        <v>15.33333333</v>
      </c>
      <c r="V81" s="30">
        <f t="shared" si="5"/>
        <v>20</v>
      </c>
      <c r="W81" s="30">
        <f t="shared" si="5"/>
        <v>20</v>
      </c>
      <c r="X81" s="30">
        <f t="shared" si="5"/>
        <v>0</v>
      </c>
      <c r="Y81" s="30">
        <f t="shared" si="5"/>
        <v>0</v>
      </c>
      <c r="Z81" s="30">
        <f t="shared" si="5"/>
        <v>0</v>
      </c>
      <c r="AA81" s="30">
        <f t="shared" si="5"/>
        <v>0</v>
      </c>
      <c r="AB81" s="31">
        <f t="shared" si="5"/>
        <v>0.68333332999999996</v>
      </c>
    </row>
    <row r="82" spans="1:28" ht="15.75" x14ac:dyDescent="0.25">
      <c r="A82" s="23"/>
      <c r="B82" s="32">
        <v>45756</v>
      </c>
      <c r="C82" s="35">
        <f t="shared" si="2"/>
        <v>134.33333333000002</v>
      </c>
      <c r="D82" s="36">
        <f t="shared" si="3"/>
        <v>-196.23333332999999</v>
      </c>
      <c r="E82" s="48">
        <f t="shared" si="5"/>
        <v>20</v>
      </c>
      <c r="F82" s="30">
        <f t="shared" si="5"/>
        <v>20</v>
      </c>
      <c r="G82" s="30">
        <f t="shared" si="5"/>
        <v>20</v>
      </c>
      <c r="H82" s="30">
        <f t="shared" si="5"/>
        <v>12</v>
      </c>
      <c r="I82" s="30">
        <f t="shared" si="5"/>
        <v>0</v>
      </c>
      <c r="J82" s="30">
        <f t="shared" si="5"/>
        <v>14.33333333</v>
      </c>
      <c r="K82" s="30">
        <f t="shared" si="5"/>
        <v>20</v>
      </c>
      <c r="L82" s="30">
        <f t="shared" si="5"/>
        <v>-6.9</v>
      </c>
      <c r="M82" s="30">
        <f t="shared" si="5"/>
        <v>-41</v>
      </c>
      <c r="N82" s="30">
        <f t="shared" si="5"/>
        <v>-20</v>
      </c>
      <c r="O82" s="30">
        <f t="shared" si="5"/>
        <v>-1</v>
      </c>
      <c r="P82" s="30">
        <f t="shared" si="5"/>
        <v>-1</v>
      </c>
      <c r="Q82" s="30">
        <f t="shared" si="5"/>
        <v>-1</v>
      </c>
      <c r="R82" s="30">
        <f t="shared" si="5"/>
        <v>-1</v>
      </c>
      <c r="S82" s="30">
        <f t="shared" si="5"/>
        <v>-1</v>
      </c>
      <c r="T82" s="30">
        <f t="shared" si="5"/>
        <v>-20</v>
      </c>
      <c r="U82" s="30">
        <f t="shared" si="5"/>
        <v>-20</v>
      </c>
      <c r="V82" s="30">
        <f t="shared" si="5"/>
        <v>-34</v>
      </c>
      <c r="W82" s="30">
        <f t="shared" si="5"/>
        <v>-40</v>
      </c>
      <c r="X82" s="30">
        <f t="shared" si="5"/>
        <v>-9.3333333300000003</v>
      </c>
      <c r="Y82" s="30">
        <f t="shared" si="5"/>
        <v>0</v>
      </c>
      <c r="Z82" s="30">
        <f t="shared" si="5"/>
        <v>0</v>
      </c>
      <c r="AA82" s="30">
        <f t="shared" si="5"/>
        <v>0</v>
      </c>
      <c r="AB82" s="31">
        <f t="shared" si="5"/>
        <v>28</v>
      </c>
    </row>
    <row r="83" spans="1:28" ht="15.75" x14ac:dyDescent="0.25">
      <c r="A83" s="23"/>
      <c r="B83" s="32">
        <v>45757</v>
      </c>
      <c r="C83" s="35">
        <f t="shared" si="2"/>
        <v>51.666666660000004</v>
      </c>
      <c r="D83" s="36">
        <f t="shared" si="3"/>
        <v>-159.78333334000001</v>
      </c>
      <c r="E83" s="48">
        <f t="shared" si="5"/>
        <v>12.66666667</v>
      </c>
      <c r="F83" s="30">
        <f t="shared" si="5"/>
        <v>5.3333333300000003</v>
      </c>
      <c r="G83" s="30">
        <f t="shared" si="5"/>
        <v>0</v>
      </c>
      <c r="H83" s="30">
        <f t="shared" si="5"/>
        <v>0</v>
      </c>
      <c r="I83" s="30">
        <f t="shared" si="5"/>
        <v>0</v>
      </c>
      <c r="J83" s="30">
        <f t="shared" si="5"/>
        <v>2</v>
      </c>
      <c r="K83" s="30">
        <f t="shared" si="5"/>
        <v>12.33333333</v>
      </c>
      <c r="L83" s="30">
        <f t="shared" si="5"/>
        <v>0</v>
      </c>
      <c r="M83" s="30">
        <f t="shared" si="5"/>
        <v>-14</v>
      </c>
      <c r="N83" s="30">
        <f t="shared" si="5"/>
        <v>-20</v>
      </c>
      <c r="O83" s="30">
        <f t="shared" si="5"/>
        <v>-1</v>
      </c>
      <c r="P83" s="30">
        <f t="shared" si="5"/>
        <v>-1</v>
      </c>
      <c r="Q83" s="30">
        <f t="shared" si="5"/>
        <v>16.333333329999999</v>
      </c>
      <c r="R83" s="30">
        <f t="shared" si="5"/>
        <v>1</v>
      </c>
      <c r="S83" s="30">
        <f t="shared" si="5"/>
        <v>1</v>
      </c>
      <c r="T83" s="30">
        <f t="shared" si="5"/>
        <v>1</v>
      </c>
      <c r="U83" s="30">
        <f t="shared" si="5"/>
        <v>-0.55000000000000004</v>
      </c>
      <c r="V83" s="30">
        <f t="shared" si="5"/>
        <v>-14.56666667</v>
      </c>
      <c r="W83" s="30">
        <f t="shared" si="5"/>
        <v>-7.3333333300000003</v>
      </c>
      <c r="X83" s="30">
        <f t="shared" si="5"/>
        <v>0</v>
      </c>
      <c r="Y83" s="30">
        <f t="shared" si="5"/>
        <v>-12.66666667</v>
      </c>
      <c r="Z83" s="30">
        <f t="shared" si="5"/>
        <v>-38</v>
      </c>
      <c r="AA83" s="30">
        <f t="shared" si="5"/>
        <v>-25</v>
      </c>
      <c r="AB83" s="31">
        <f t="shared" si="5"/>
        <v>-25.666666670000001</v>
      </c>
    </row>
    <row r="84" spans="1:28" ht="15.75" x14ac:dyDescent="0.25">
      <c r="A84" s="23"/>
      <c r="B84" s="32">
        <v>45758</v>
      </c>
      <c r="C84" s="35">
        <f t="shared" si="2"/>
        <v>0</v>
      </c>
      <c r="D84" s="36">
        <f t="shared" si="3"/>
        <v>-158</v>
      </c>
      <c r="E84" s="48">
        <f t="shared" si="5"/>
        <v>-1</v>
      </c>
      <c r="F84" s="30">
        <f t="shared" si="5"/>
        <v>-1</v>
      </c>
      <c r="G84" s="30">
        <f t="shared" si="5"/>
        <v>-1</v>
      </c>
      <c r="H84" s="30">
        <f t="shared" si="5"/>
        <v>-1</v>
      </c>
      <c r="I84" s="30">
        <f t="shared" si="5"/>
        <v>-1</v>
      </c>
      <c r="J84" s="30">
        <f t="shared" si="5"/>
        <v>-1</v>
      </c>
      <c r="K84" s="30">
        <f t="shared" si="5"/>
        <v>-1</v>
      </c>
      <c r="L84" s="30">
        <f t="shared" si="5"/>
        <v>-24.9</v>
      </c>
      <c r="M84" s="30">
        <f t="shared" si="5"/>
        <v>-41</v>
      </c>
      <c r="N84" s="30">
        <f t="shared" si="5"/>
        <v>-20</v>
      </c>
      <c r="O84" s="30">
        <f t="shared" si="5"/>
        <v>-1</v>
      </c>
      <c r="P84" s="30">
        <f t="shared" si="5"/>
        <v>-1</v>
      </c>
      <c r="Q84" s="30">
        <f t="shared" si="5"/>
        <v>-1</v>
      </c>
      <c r="R84" s="30">
        <f t="shared" si="5"/>
        <v>-1</v>
      </c>
      <c r="S84" s="30">
        <f t="shared" si="5"/>
        <v>-1</v>
      </c>
      <c r="T84" s="30">
        <f t="shared" si="5"/>
        <v>-1</v>
      </c>
      <c r="U84" s="30">
        <f t="shared" si="5"/>
        <v>-1</v>
      </c>
      <c r="V84" s="30">
        <f t="shared" si="5"/>
        <v>-1</v>
      </c>
      <c r="W84" s="30">
        <f t="shared" si="5"/>
        <v>-29.766666669999999</v>
      </c>
      <c r="X84" s="30">
        <f t="shared" si="5"/>
        <v>-20</v>
      </c>
      <c r="Y84" s="30">
        <f t="shared" si="5"/>
        <v>-7.3333333300000003</v>
      </c>
      <c r="Z84" s="30">
        <f t="shared" si="5"/>
        <v>0</v>
      </c>
      <c r="AA84" s="30">
        <f t="shared" si="5"/>
        <v>0</v>
      </c>
      <c r="AB84" s="31">
        <f t="shared" si="5"/>
        <v>0</v>
      </c>
    </row>
    <row r="85" spans="1:28" ht="15.75" x14ac:dyDescent="0.25">
      <c r="A85" s="23"/>
      <c r="B85" s="32">
        <v>45759</v>
      </c>
      <c r="C85" s="35">
        <f t="shared" si="2"/>
        <v>170.48333334000003</v>
      </c>
      <c r="D85" s="36">
        <f t="shared" si="3"/>
        <v>-56</v>
      </c>
      <c r="E85" s="48">
        <f t="shared" si="5"/>
        <v>0</v>
      </c>
      <c r="F85" s="30">
        <f t="shared" si="5"/>
        <v>0</v>
      </c>
      <c r="G85" s="30">
        <f t="shared" si="5"/>
        <v>0</v>
      </c>
      <c r="H85" s="30">
        <f t="shared" si="5"/>
        <v>0</v>
      </c>
      <c r="I85" s="30">
        <f t="shared" si="5"/>
        <v>0</v>
      </c>
      <c r="J85" s="30">
        <f t="shared" si="5"/>
        <v>0</v>
      </c>
      <c r="K85" s="30">
        <f t="shared" si="5"/>
        <v>11.33333333</v>
      </c>
      <c r="L85" s="30">
        <f t="shared" si="5"/>
        <v>15.66666667</v>
      </c>
      <c r="M85" s="30">
        <f t="shared" si="5"/>
        <v>14.33333333</v>
      </c>
      <c r="N85" s="30">
        <f t="shared" si="5"/>
        <v>40</v>
      </c>
      <c r="O85" s="30">
        <f t="shared" si="5"/>
        <v>40</v>
      </c>
      <c r="P85" s="30">
        <f t="shared" si="5"/>
        <v>22.483333340000001</v>
      </c>
      <c r="Q85" s="30">
        <f t="shared" si="5"/>
        <v>-1</v>
      </c>
      <c r="R85" s="30">
        <f t="shared" si="5"/>
        <v>-1</v>
      </c>
      <c r="S85" s="30">
        <f t="shared" si="5"/>
        <v>-1</v>
      </c>
      <c r="T85" s="30">
        <f t="shared" ref="T85:AB85" si="6">T15+T50</f>
        <v>-1</v>
      </c>
      <c r="U85" s="30">
        <f t="shared" si="6"/>
        <v>-1</v>
      </c>
      <c r="V85" s="30">
        <f t="shared" si="6"/>
        <v>-1</v>
      </c>
      <c r="W85" s="30">
        <f t="shared" si="6"/>
        <v>-21.333333329999999</v>
      </c>
      <c r="X85" s="30">
        <f t="shared" si="6"/>
        <v>-20</v>
      </c>
      <c r="Y85" s="30">
        <f t="shared" si="6"/>
        <v>-4</v>
      </c>
      <c r="Z85" s="30">
        <f t="shared" si="6"/>
        <v>20</v>
      </c>
      <c r="AA85" s="30">
        <f t="shared" si="6"/>
        <v>6.6666666699999997</v>
      </c>
      <c r="AB85" s="31">
        <f t="shared" si="6"/>
        <v>-4.6666666699999997</v>
      </c>
    </row>
    <row r="86" spans="1:28" ht="15.75" x14ac:dyDescent="0.25">
      <c r="A86" s="23"/>
      <c r="B86" s="32">
        <v>45760</v>
      </c>
      <c r="C86" s="35">
        <f t="shared" si="2"/>
        <v>0</v>
      </c>
      <c r="D86" s="36">
        <f t="shared" si="3"/>
        <v>-135.1</v>
      </c>
      <c r="E86" s="48">
        <f t="shared" ref="E86:AB96" si="7">E16+E51</f>
        <v>-1</v>
      </c>
      <c r="F86" s="30">
        <f t="shared" si="7"/>
        <v>0</v>
      </c>
      <c r="G86" s="30">
        <f t="shared" si="7"/>
        <v>0</v>
      </c>
      <c r="H86" s="30">
        <f t="shared" si="7"/>
        <v>0</v>
      </c>
      <c r="I86" s="30">
        <f t="shared" si="7"/>
        <v>0</v>
      </c>
      <c r="J86" s="30">
        <f t="shared" si="7"/>
        <v>0</v>
      </c>
      <c r="K86" s="30">
        <f t="shared" si="7"/>
        <v>-1</v>
      </c>
      <c r="L86" s="30">
        <f t="shared" si="7"/>
        <v>-1</v>
      </c>
      <c r="M86" s="30">
        <f t="shared" si="7"/>
        <v>-1</v>
      </c>
      <c r="N86" s="30">
        <f t="shared" si="7"/>
        <v>-1</v>
      </c>
      <c r="O86" s="30">
        <f t="shared" si="7"/>
        <v>-1</v>
      </c>
      <c r="P86" s="30">
        <f t="shared" si="7"/>
        <v>-1</v>
      </c>
      <c r="Q86" s="30">
        <f t="shared" si="7"/>
        <v>-1</v>
      </c>
      <c r="R86" s="30">
        <f t="shared" si="7"/>
        <v>-1</v>
      </c>
      <c r="S86" s="30">
        <f t="shared" si="7"/>
        <v>-1</v>
      </c>
      <c r="T86" s="30">
        <f t="shared" si="7"/>
        <v>-1</v>
      </c>
      <c r="U86" s="30">
        <f t="shared" si="7"/>
        <v>-1</v>
      </c>
      <c r="V86" s="30">
        <f t="shared" si="7"/>
        <v>-1</v>
      </c>
      <c r="W86" s="30">
        <f t="shared" si="7"/>
        <v>-40</v>
      </c>
      <c r="X86" s="30">
        <f t="shared" si="7"/>
        <v>-44.166666669999998</v>
      </c>
      <c r="Y86" s="30">
        <f t="shared" si="7"/>
        <v>0</v>
      </c>
      <c r="Z86" s="30">
        <f t="shared" si="7"/>
        <v>0</v>
      </c>
      <c r="AA86" s="30">
        <f t="shared" si="7"/>
        <v>-13.93333333</v>
      </c>
      <c r="AB86" s="31">
        <f t="shared" si="7"/>
        <v>-24</v>
      </c>
    </row>
    <row r="87" spans="1:28" ht="15.75" x14ac:dyDescent="0.25">
      <c r="A87" s="23"/>
      <c r="B87" s="32">
        <v>45761</v>
      </c>
      <c r="C87" s="35">
        <f t="shared" si="2"/>
        <v>195.25</v>
      </c>
      <c r="D87" s="36">
        <f t="shared" si="3"/>
        <v>-72.233333329999994</v>
      </c>
      <c r="E87" s="29">
        <f t="shared" si="7"/>
        <v>-1</v>
      </c>
      <c r="F87" s="30">
        <f t="shared" si="7"/>
        <v>-1</v>
      </c>
      <c r="G87" s="30">
        <f t="shared" si="7"/>
        <v>-1</v>
      </c>
      <c r="H87" s="30">
        <f t="shared" si="7"/>
        <v>-1</v>
      </c>
      <c r="I87" s="30">
        <f t="shared" si="7"/>
        <v>-1</v>
      </c>
      <c r="J87" s="30">
        <f t="shared" si="7"/>
        <v>-1</v>
      </c>
      <c r="K87" s="30">
        <f t="shared" si="7"/>
        <v>-38</v>
      </c>
      <c r="L87" s="30">
        <f t="shared" si="7"/>
        <v>-8.2333333300000007</v>
      </c>
      <c r="M87" s="30">
        <f t="shared" si="7"/>
        <v>16.333333329999999</v>
      </c>
      <c r="N87" s="30">
        <f t="shared" si="7"/>
        <v>40</v>
      </c>
      <c r="O87" s="30">
        <f t="shared" si="7"/>
        <v>5.3333333399999994</v>
      </c>
      <c r="P87" s="30">
        <f t="shared" si="7"/>
        <v>-20</v>
      </c>
      <c r="Q87" s="30">
        <f t="shared" si="7"/>
        <v>9.5833333300000003</v>
      </c>
      <c r="R87" s="30">
        <f t="shared" si="7"/>
        <v>40</v>
      </c>
      <c r="S87" s="30">
        <f t="shared" si="7"/>
        <v>40</v>
      </c>
      <c r="T87" s="30">
        <f t="shared" si="7"/>
        <v>40</v>
      </c>
      <c r="U87" s="30">
        <f t="shared" si="7"/>
        <v>4</v>
      </c>
      <c r="V87" s="30">
        <f t="shared" si="7"/>
        <v>0</v>
      </c>
      <c r="W87" s="30">
        <f t="shared" si="7"/>
        <v>0</v>
      </c>
      <c r="X87" s="30">
        <f t="shared" si="7"/>
        <v>0</v>
      </c>
      <c r="Y87" s="30">
        <f t="shared" si="7"/>
        <v>0</v>
      </c>
      <c r="Z87" s="30">
        <f t="shared" si="7"/>
        <v>0</v>
      </c>
      <c r="AA87" s="30">
        <f t="shared" si="7"/>
        <v>0</v>
      </c>
      <c r="AB87" s="31">
        <f t="shared" si="7"/>
        <v>0</v>
      </c>
    </row>
    <row r="88" spans="1:28" ht="15.75" x14ac:dyDescent="0.25">
      <c r="A88" s="23"/>
      <c r="B88" s="32">
        <v>45762</v>
      </c>
      <c r="C88" s="35">
        <f t="shared" si="2"/>
        <v>211.83333332999999</v>
      </c>
      <c r="D88" s="36">
        <f t="shared" si="3"/>
        <v>-121.36666667</v>
      </c>
      <c r="E88" s="48">
        <f t="shared" si="7"/>
        <v>-0.7</v>
      </c>
      <c r="F88" s="30">
        <f t="shared" si="7"/>
        <v>-1</v>
      </c>
      <c r="G88" s="30">
        <f t="shared" si="7"/>
        <v>0</v>
      </c>
      <c r="H88" s="30">
        <f t="shared" si="7"/>
        <v>0</v>
      </c>
      <c r="I88" s="30">
        <f t="shared" si="7"/>
        <v>0</v>
      </c>
      <c r="J88" s="30">
        <f t="shared" si="7"/>
        <v>0</v>
      </c>
      <c r="K88" s="30">
        <f t="shared" si="7"/>
        <v>0</v>
      </c>
      <c r="L88" s="30">
        <f t="shared" si="7"/>
        <v>32.833333330000002</v>
      </c>
      <c r="M88" s="30">
        <f t="shared" si="7"/>
        <v>42</v>
      </c>
      <c r="N88" s="30">
        <f t="shared" si="7"/>
        <v>20</v>
      </c>
      <c r="O88" s="30">
        <f t="shared" si="7"/>
        <v>40</v>
      </c>
      <c r="P88" s="30">
        <f t="shared" si="7"/>
        <v>32.666666669999998</v>
      </c>
      <c r="Q88" s="30">
        <f t="shared" si="7"/>
        <v>9.3333333300000003</v>
      </c>
      <c r="R88" s="30">
        <f t="shared" si="7"/>
        <v>-7</v>
      </c>
      <c r="S88" s="30">
        <f t="shared" si="7"/>
        <v>-15</v>
      </c>
      <c r="T88" s="30">
        <f t="shared" si="7"/>
        <v>-1</v>
      </c>
      <c r="U88" s="30">
        <f t="shared" si="7"/>
        <v>-50</v>
      </c>
      <c r="V88" s="30">
        <f t="shared" si="7"/>
        <v>-46.666666669999998</v>
      </c>
      <c r="W88" s="30">
        <f t="shared" si="7"/>
        <v>0</v>
      </c>
      <c r="X88" s="30">
        <f t="shared" si="7"/>
        <v>0</v>
      </c>
      <c r="Y88" s="30">
        <f t="shared" si="7"/>
        <v>0</v>
      </c>
      <c r="Z88" s="30">
        <f t="shared" si="7"/>
        <v>15</v>
      </c>
      <c r="AA88" s="30">
        <f t="shared" si="7"/>
        <v>20</v>
      </c>
      <c r="AB88" s="31">
        <f t="shared" si="7"/>
        <v>0</v>
      </c>
    </row>
    <row r="89" spans="1:28" ht="15.75" x14ac:dyDescent="0.25">
      <c r="A89" s="23"/>
      <c r="B89" s="32">
        <v>45763</v>
      </c>
      <c r="C89" s="35">
        <f t="shared" si="2"/>
        <v>9.25</v>
      </c>
      <c r="D89" s="36">
        <f t="shared" si="3"/>
        <v>-185.31666668</v>
      </c>
      <c r="E89" s="48">
        <f t="shared" si="7"/>
        <v>0.71666666999999995</v>
      </c>
      <c r="F89" s="30">
        <f t="shared" si="7"/>
        <v>1</v>
      </c>
      <c r="G89" s="30">
        <f t="shared" si="7"/>
        <v>1</v>
      </c>
      <c r="H89" s="30">
        <f t="shared" si="7"/>
        <v>1</v>
      </c>
      <c r="I89" s="30">
        <f t="shared" si="7"/>
        <v>1</v>
      </c>
      <c r="J89" s="30">
        <f t="shared" si="7"/>
        <v>-4.6666666699999997</v>
      </c>
      <c r="K89" s="30">
        <f t="shared" si="7"/>
        <v>0</v>
      </c>
      <c r="L89" s="30">
        <f t="shared" si="7"/>
        <v>-3.1166666699999999</v>
      </c>
      <c r="M89" s="30">
        <f t="shared" si="7"/>
        <v>1.95</v>
      </c>
      <c r="N89" s="30">
        <f t="shared" si="7"/>
        <v>1</v>
      </c>
      <c r="O89" s="30">
        <f t="shared" si="7"/>
        <v>0.8</v>
      </c>
      <c r="P89" s="30">
        <f t="shared" si="7"/>
        <v>-1</v>
      </c>
      <c r="Q89" s="30">
        <f t="shared" si="7"/>
        <v>-1</v>
      </c>
      <c r="R89" s="30">
        <f t="shared" si="7"/>
        <v>-1</v>
      </c>
      <c r="S89" s="30">
        <f t="shared" si="7"/>
        <v>-1</v>
      </c>
      <c r="T89" s="30">
        <f t="shared" si="7"/>
        <v>-0.86666666999999997</v>
      </c>
      <c r="U89" s="30">
        <f t="shared" si="7"/>
        <v>0.78333333000000005</v>
      </c>
      <c r="V89" s="30">
        <f t="shared" si="7"/>
        <v>-11.66666667</v>
      </c>
      <c r="W89" s="30">
        <f t="shared" si="7"/>
        <v>-20</v>
      </c>
      <c r="X89" s="30">
        <f t="shared" si="7"/>
        <v>-50</v>
      </c>
      <c r="Y89" s="30">
        <f t="shared" si="7"/>
        <v>-50</v>
      </c>
      <c r="Z89" s="30">
        <f t="shared" si="7"/>
        <v>-30</v>
      </c>
      <c r="AA89" s="30">
        <f t="shared" si="7"/>
        <v>0</v>
      </c>
      <c r="AB89" s="31">
        <f t="shared" si="7"/>
        <v>-11</v>
      </c>
    </row>
    <row r="90" spans="1:28" ht="15.75" x14ac:dyDescent="0.25">
      <c r="A90" s="23"/>
      <c r="B90" s="32">
        <v>45764</v>
      </c>
      <c r="C90" s="35">
        <f t="shared" si="2"/>
        <v>46.599999990000001</v>
      </c>
      <c r="D90" s="36">
        <f t="shared" si="3"/>
        <v>-246.16666666</v>
      </c>
      <c r="E90" s="48">
        <f t="shared" si="7"/>
        <v>-23.333333329999999</v>
      </c>
      <c r="F90" s="30">
        <f t="shared" si="7"/>
        <v>-20</v>
      </c>
      <c r="G90" s="30">
        <f t="shared" si="7"/>
        <v>-1</v>
      </c>
      <c r="H90" s="30">
        <f t="shared" si="7"/>
        <v>-1</v>
      </c>
      <c r="I90" s="30">
        <f t="shared" si="7"/>
        <v>-1</v>
      </c>
      <c r="J90" s="30">
        <f t="shared" si="7"/>
        <v>-1</v>
      </c>
      <c r="K90" s="30">
        <f t="shared" si="7"/>
        <v>-20</v>
      </c>
      <c r="L90" s="30">
        <f t="shared" si="7"/>
        <v>-41</v>
      </c>
      <c r="M90" s="30">
        <f t="shared" si="7"/>
        <v>-21</v>
      </c>
      <c r="N90" s="30">
        <f t="shared" si="7"/>
        <v>-1</v>
      </c>
      <c r="O90" s="30">
        <f t="shared" si="7"/>
        <v>0.21666666000000001</v>
      </c>
      <c r="P90" s="30">
        <f t="shared" si="7"/>
        <v>1</v>
      </c>
      <c r="Q90" s="30">
        <f t="shared" si="7"/>
        <v>0.78333333000000005</v>
      </c>
      <c r="R90" s="30">
        <f t="shared" si="7"/>
        <v>1</v>
      </c>
      <c r="S90" s="30">
        <f t="shared" si="7"/>
        <v>1</v>
      </c>
      <c r="T90" s="30">
        <f t="shared" si="7"/>
        <v>7.2666666699999993</v>
      </c>
      <c r="U90" s="30">
        <f t="shared" si="7"/>
        <v>20</v>
      </c>
      <c r="V90" s="30">
        <f t="shared" si="7"/>
        <v>14.33333333</v>
      </c>
      <c r="W90" s="30">
        <f t="shared" si="7"/>
        <v>1</v>
      </c>
      <c r="X90" s="30">
        <f t="shared" si="7"/>
        <v>-15.33333333</v>
      </c>
      <c r="Y90" s="30">
        <f t="shared" si="7"/>
        <v>-20</v>
      </c>
      <c r="Z90" s="30">
        <f t="shared" si="7"/>
        <v>-20</v>
      </c>
      <c r="AA90" s="30">
        <f t="shared" si="7"/>
        <v>-22.5</v>
      </c>
      <c r="AB90" s="31">
        <f t="shared" si="7"/>
        <v>-38</v>
      </c>
    </row>
    <row r="91" spans="1:28" ht="15.75" x14ac:dyDescent="0.25">
      <c r="A91" s="23"/>
      <c r="B91" s="32">
        <v>45765</v>
      </c>
      <c r="C91" s="35">
        <f t="shared" si="2"/>
        <v>0</v>
      </c>
      <c r="D91" s="36">
        <f t="shared" si="3"/>
        <v>-934.33333332999996</v>
      </c>
      <c r="E91" s="48">
        <f t="shared" si="7"/>
        <v>-33</v>
      </c>
      <c r="F91" s="30">
        <f t="shared" si="7"/>
        <v>-1</v>
      </c>
      <c r="G91" s="30">
        <f t="shared" si="7"/>
        <v>-1</v>
      </c>
      <c r="H91" s="30">
        <f t="shared" si="7"/>
        <v>-1</v>
      </c>
      <c r="I91" s="30">
        <f t="shared" si="7"/>
        <v>-1</v>
      </c>
      <c r="J91" s="30">
        <f t="shared" si="7"/>
        <v>-1</v>
      </c>
      <c r="K91" s="30">
        <f t="shared" si="7"/>
        <v>-44</v>
      </c>
      <c r="L91" s="30">
        <f t="shared" si="7"/>
        <v>-40</v>
      </c>
      <c r="M91" s="30">
        <f t="shared" si="7"/>
        <v>-20</v>
      </c>
      <c r="N91" s="30">
        <f t="shared" si="7"/>
        <v>-69</v>
      </c>
      <c r="O91" s="30">
        <f t="shared" si="7"/>
        <v>-70</v>
      </c>
      <c r="P91" s="30">
        <f t="shared" si="7"/>
        <v>-70</v>
      </c>
      <c r="Q91" s="30">
        <f t="shared" si="7"/>
        <v>-69</v>
      </c>
      <c r="R91" s="30">
        <f t="shared" si="7"/>
        <v>-69</v>
      </c>
      <c r="S91" s="30">
        <f t="shared" si="7"/>
        <v>-69</v>
      </c>
      <c r="T91" s="30">
        <f t="shared" si="7"/>
        <v>-68</v>
      </c>
      <c r="U91" s="30">
        <f t="shared" si="7"/>
        <v>-68</v>
      </c>
      <c r="V91" s="30">
        <f t="shared" si="7"/>
        <v>-68.666666669999998</v>
      </c>
      <c r="W91" s="30">
        <f t="shared" si="7"/>
        <v>-51</v>
      </c>
      <c r="X91" s="30">
        <f t="shared" si="7"/>
        <v>-20</v>
      </c>
      <c r="Y91" s="30">
        <f t="shared" si="7"/>
        <v>-20</v>
      </c>
      <c r="Z91" s="30">
        <f t="shared" si="7"/>
        <v>-20</v>
      </c>
      <c r="AA91" s="30">
        <f t="shared" si="7"/>
        <v>-12.33333333</v>
      </c>
      <c r="AB91" s="31">
        <f t="shared" si="7"/>
        <v>-48.333333330000002</v>
      </c>
    </row>
    <row r="92" spans="1:28" ht="15.75" x14ac:dyDescent="0.25">
      <c r="A92" s="23"/>
      <c r="B92" s="32">
        <v>45766</v>
      </c>
      <c r="C92" s="35">
        <f t="shared" si="2"/>
        <v>7.18333333</v>
      </c>
      <c r="D92" s="36">
        <f t="shared" si="3"/>
        <v>-148.4</v>
      </c>
      <c r="E92" s="48">
        <f t="shared" si="7"/>
        <v>-40</v>
      </c>
      <c r="F92" s="30">
        <f t="shared" si="7"/>
        <v>-16</v>
      </c>
      <c r="G92" s="30">
        <f t="shared" si="7"/>
        <v>-20</v>
      </c>
      <c r="H92" s="30">
        <f t="shared" si="7"/>
        <v>-20</v>
      </c>
      <c r="I92" s="30">
        <f t="shared" si="7"/>
        <v>-16</v>
      </c>
      <c r="J92" s="30">
        <f t="shared" si="7"/>
        <v>0</v>
      </c>
      <c r="K92" s="30">
        <f t="shared" si="7"/>
        <v>0</v>
      </c>
      <c r="L92" s="30">
        <f t="shared" si="7"/>
        <v>0</v>
      </c>
      <c r="M92" s="30">
        <f t="shared" si="7"/>
        <v>-16</v>
      </c>
      <c r="N92" s="30">
        <f t="shared" si="7"/>
        <v>0</v>
      </c>
      <c r="O92" s="30">
        <f t="shared" si="7"/>
        <v>0.8</v>
      </c>
      <c r="P92" s="30">
        <f t="shared" si="7"/>
        <v>0</v>
      </c>
      <c r="Q92" s="30">
        <f t="shared" si="7"/>
        <v>0.68333332999999996</v>
      </c>
      <c r="R92" s="30">
        <f t="shared" si="7"/>
        <v>1</v>
      </c>
      <c r="S92" s="30">
        <f t="shared" si="7"/>
        <v>1</v>
      </c>
      <c r="T92" s="30">
        <f t="shared" si="7"/>
        <v>1</v>
      </c>
      <c r="U92" s="30">
        <f t="shared" si="7"/>
        <v>1</v>
      </c>
      <c r="V92" s="30">
        <f t="shared" si="7"/>
        <v>-10.93333333</v>
      </c>
      <c r="W92" s="30">
        <f t="shared" si="7"/>
        <v>-9.4666666700000004</v>
      </c>
      <c r="X92" s="30">
        <f t="shared" si="7"/>
        <v>0</v>
      </c>
      <c r="Y92" s="30">
        <f t="shared" si="7"/>
        <v>0.7</v>
      </c>
      <c r="Z92" s="30">
        <f t="shared" si="7"/>
        <v>1</v>
      </c>
      <c r="AA92" s="30">
        <f t="shared" si="7"/>
        <v>0</v>
      </c>
      <c r="AB92" s="31">
        <f t="shared" si="7"/>
        <v>0</v>
      </c>
    </row>
    <row r="93" spans="1:28" ht="15.75" x14ac:dyDescent="0.25">
      <c r="A93" s="23"/>
      <c r="B93" s="32">
        <v>45767</v>
      </c>
      <c r="C93" s="35">
        <f t="shared" si="2"/>
        <v>0.53333333999999999</v>
      </c>
      <c r="D93" s="36">
        <f t="shared" si="3"/>
        <v>-225</v>
      </c>
      <c r="E93" s="48">
        <f t="shared" si="7"/>
        <v>0</v>
      </c>
      <c r="F93" s="30">
        <f t="shared" si="7"/>
        <v>0</v>
      </c>
      <c r="G93" s="30">
        <f t="shared" si="7"/>
        <v>0</v>
      </c>
      <c r="H93" s="30">
        <f t="shared" si="7"/>
        <v>0</v>
      </c>
      <c r="I93" s="30">
        <f t="shared" si="7"/>
        <v>0</v>
      </c>
      <c r="J93" s="30">
        <f t="shared" si="7"/>
        <v>0</v>
      </c>
      <c r="K93" s="30">
        <f t="shared" si="7"/>
        <v>0</v>
      </c>
      <c r="L93" s="30">
        <f t="shared" si="7"/>
        <v>0</v>
      </c>
      <c r="M93" s="30">
        <f t="shared" si="7"/>
        <v>-1</v>
      </c>
      <c r="N93" s="30">
        <f t="shared" si="7"/>
        <v>0.4</v>
      </c>
      <c r="O93" s="30">
        <f t="shared" si="7"/>
        <v>-1</v>
      </c>
      <c r="P93" s="30">
        <f t="shared" si="7"/>
        <v>-1</v>
      </c>
      <c r="Q93" s="30">
        <f t="shared" si="7"/>
        <v>-1</v>
      </c>
      <c r="R93" s="30">
        <f t="shared" si="7"/>
        <v>-1</v>
      </c>
      <c r="S93" s="30">
        <f t="shared" si="7"/>
        <v>-1</v>
      </c>
      <c r="T93" s="30">
        <f t="shared" si="7"/>
        <v>-1</v>
      </c>
      <c r="U93" s="30">
        <f t="shared" si="7"/>
        <v>0.13333333999999997</v>
      </c>
      <c r="V93" s="30">
        <f t="shared" si="7"/>
        <v>-20</v>
      </c>
      <c r="W93" s="30">
        <f t="shared" si="7"/>
        <v>-38</v>
      </c>
      <c r="X93" s="30">
        <f t="shared" si="7"/>
        <v>0</v>
      </c>
      <c r="Y93" s="30">
        <f t="shared" si="7"/>
        <v>-40</v>
      </c>
      <c r="Z93" s="30">
        <f t="shared" si="7"/>
        <v>-40</v>
      </c>
      <c r="AA93" s="30">
        <f t="shared" si="7"/>
        <v>-40</v>
      </c>
      <c r="AB93" s="31">
        <f t="shared" si="7"/>
        <v>-40</v>
      </c>
    </row>
    <row r="94" spans="1:28" ht="15.75" x14ac:dyDescent="0.25">
      <c r="A94" s="23"/>
      <c r="B94" s="32">
        <v>45768</v>
      </c>
      <c r="C94" s="35">
        <f t="shared" si="2"/>
        <v>0</v>
      </c>
      <c r="D94" s="36">
        <f t="shared" si="3"/>
        <v>-324.78333334000001</v>
      </c>
      <c r="E94" s="48">
        <f t="shared" si="7"/>
        <v>-40</v>
      </c>
      <c r="F94" s="30">
        <f t="shared" si="7"/>
        <v>-1</v>
      </c>
      <c r="G94" s="30">
        <f t="shared" si="7"/>
        <v>-1</v>
      </c>
      <c r="H94" s="30">
        <f t="shared" si="7"/>
        <v>-1</v>
      </c>
      <c r="I94" s="30">
        <f t="shared" si="7"/>
        <v>-1</v>
      </c>
      <c r="J94" s="30">
        <f t="shared" si="7"/>
        <v>-1</v>
      </c>
      <c r="K94" s="30">
        <f t="shared" si="7"/>
        <v>-48</v>
      </c>
      <c r="L94" s="30">
        <f t="shared" si="7"/>
        <v>-0.76666666999999999</v>
      </c>
      <c r="M94" s="30">
        <f t="shared" si="7"/>
        <v>-1</v>
      </c>
      <c r="N94" s="30">
        <f t="shared" si="7"/>
        <v>-1</v>
      </c>
      <c r="O94" s="30">
        <f t="shared" si="7"/>
        <v>-1</v>
      </c>
      <c r="P94" s="30">
        <f t="shared" si="7"/>
        <v>-1</v>
      </c>
      <c r="Q94" s="30">
        <f t="shared" si="7"/>
        <v>-0.46666667000000001</v>
      </c>
      <c r="R94" s="30">
        <f t="shared" si="7"/>
        <v>-1</v>
      </c>
      <c r="S94" s="30">
        <f t="shared" si="7"/>
        <v>-1</v>
      </c>
      <c r="T94" s="30">
        <f t="shared" si="7"/>
        <v>-1</v>
      </c>
      <c r="U94" s="30">
        <f t="shared" si="7"/>
        <v>0</v>
      </c>
      <c r="V94" s="30">
        <f t="shared" si="7"/>
        <v>-22.8</v>
      </c>
      <c r="W94" s="30">
        <f t="shared" si="7"/>
        <v>-20</v>
      </c>
      <c r="X94" s="30">
        <f t="shared" si="7"/>
        <v>-40</v>
      </c>
      <c r="Y94" s="30">
        <f t="shared" si="7"/>
        <v>-22.75</v>
      </c>
      <c r="Z94" s="30">
        <f t="shared" si="7"/>
        <v>-40</v>
      </c>
      <c r="AA94" s="30">
        <f t="shared" si="7"/>
        <v>-40</v>
      </c>
      <c r="AB94" s="31">
        <f t="shared" si="7"/>
        <v>-38</v>
      </c>
    </row>
    <row r="95" spans="1:28" ht="15.75" x14ac:dyDescent="0.25">
      <c r="A95" s="23"/>
      <c r="B95" s="32">
        <v>45769</v>
      </c>
      <c r="C95" s="35">
        <f t="shared" si="2"/>
        <v>53</v>
      </c>
      <c r="D95" s="36">
        <f t="shared" si="3"/>
        <v>-201.46666665999999</v>
      </c>
      <c r="E95" s="48">
        <f t="shared" si="7"/>
        <v>-20</v>
      </c>
      <c r="F95" s="30">
        <f t="shared" si="7"/>
        <v>0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-8.8000000000000007</v>
      </c>
      <c r="K95" s="30">
        <f t="shared" si="7"/>
        <v>-20</v>
      </c>
      <c r="L95" s="30">
        <f t="shared" si="7"/>
        <v>-20</v>
      </c>
      <c r="M95" s="30">
        <f t="shared" si="7"/>
        <v>-12.33333333</v>
      </c>
      <c r="N95" s="30">
        <f t="shared" si="7"/>
        <v>-50</v>
      </c>
      <c r="O95" s="30">
        <f t="shared" si="7"/>
        <v>-15</v>
      </c>
      <c r="P95" s="30">
        <f t="shared" si="7"/>
        <v>-15</v>
      </c>
      <c r="Q95" s="30">
        <f t="shared" si="7"/>
        <v>-22</v>
      </c>
      <c r="R95" s="30">
        <f t="shared" si="7"/>
        <v>-15</v>
      </c>
      <c r="S95" s="30">
        <f t="shared" si="7"/>
        <v>-3.3333333300000003</v>
      </c>
      <c r="T95" s="30">
        <f t="shared" si="7"/>
        <v>13</v>
      </c>
      <c r="U95" s="30">
        <f t="shared" si="7"/>
        <v>20</v>
      </c>
      <c r="V95" s="30">
        <f t="shared" si="7"/>
        <v>20</v>
      </c>
      <c r="W95" s="30">
        <f t="shared" si="7"/>
        <v>0</v>
      </c>
      <c r="X95" s="30">
        <f t="shared" si="7"/>
        <v>0</v>
      </c>
      <c r="Y95" s="30">
        <f t="shared" si="7"/>
        <v>0</v>
      </c>
      <c r="Z95" s="30">
        <f t="shared" si="7"/>
        <v>0</v>
      </c>
      <c r="AA95" s="30">
        <f t="shared" si="7"/>
        <v>0</v>
      </c>
      <c r="AB95" s="31">
        <f t="shared" si="7"/>
        <v>0</v>
      </c>
    </row>
    <row r="96" spans="1:28" ht="15.75" x14ac:dyDescent="0.25">
      <c r="A96" s="23"/>
      <c r="B96" s="32">
        <v>45770</v>
      </c>
      <c r="C96" s="35">
        <f t="shared" si="2"/>
        <v>164.4</v>
      </c>
      <c r="D96" s="36">
        <f t="shared" si="3"/>
        <v>-118.98333334</v>
      </c>
      <c r="E96" s="48">
        <f t="shared" si="7"/>
        <v>-20</v>
      </c>
      <c r="F96" s="30">
        <f t="shared" si="7"/>
        <v>-0.7</v>
      </c>
      <c r="G96" s="30">
        <f t="shared" si="7"/>
        <v>-1</v>
      </c>
      <c r="H96" s="30">
        <f t="shared" si="7"/>
        <v>-1</v>
      </c>
      <c r="I96" s="30">
        <f t="shared" si="7"/>
        <v>-1</v>
      </c>
      <c r="J96" s="30">
        <f t="shared" si="7"/>
        <v>-40</v>
      </c>
      <c r="K96" s="30">
        <f t="shared" si="7"/>
        <v>-40</v>
      </c>
      <c r="L96" s="30">
        <f t="shared" si="7"/>
        <v>-9.56666667</v>
      </c>
      <c r="M96" s="30">
        <f t="shared" si="7"/>
        <v>19.06666667</v>
      </c>
      <c r="N96" s="30">
        <f t="shared" si="7"/>
        <v>-0.71666666999999995</v>
      </c>
      <c r="O96" s="30">
        <f t="shared" si="7"/>
        <v>-1</v>
      </c>
      <c r="P96" s="30">
        <f t="shared" si="7"/>
        <v>-1</v>
      </c>
      <c r="Q96" s="30">
        <f t="shared" si="7"/>
        <v>-1</v>
      </c>
      <c r="R96" s="30">
        <f t="shared" si="7"/>
        <v>-1</v>
      </c>
      <c r="S96" s="30">
        <f t="shared" si="7"/>
        <v>-1</v>
      </c>
      <c r="T96" s="30">
        <f t="shared" ref="T96:AB96" si="8">T26+T61</f>
        <v>4.3333333300000003</v>
      </c>
      <c r="U96" s="30">
        <f t="shared" si="8"/>
        <v>20</v>
      </c>
      <c r="V96" s="30">
        <f t="shared" si="8"/>
        <v>20</v>
      </c>
      <c r="W96" s="30">
        <f t="shared" si="8"/>
        <v>14.33333333</v>
      </c>
      <c r="X96" s="30">
        <f t="shared" si="8"/>
        <v>15.33333333</v>
      </c>
      <c r="Y96" s="30">
        <f t="shared" si="8"/>
        <v>15.66666667</v>
      </c>
      <c r="Z96" s="30">
        <f t="shared" si="8"/>
        <v>20</v>
      </c>
      <c r="AA96" s="30">
        <f t="shared" si="8"/>
        <v>20</v>
      </c>
      <c r="AB96" s="31">
        <f t="shared" si="8"/>
        <v>15.66666667</v>
      </c>
    </row>
    <row r="97" spans="1:28" ht="15.75" x14ac:dyDescent="0.25">
      <c r="A97" s="23"/>
      <c r="B97" s="32">
        <v>45771</v>
      </c>
      <c r="C97" s="35">
        <f t="shared" si="2"/>
        <v>137.48333332999999</v>
      </c>
      <c r="D97" s="36">
        <f t="shared" si="3"/>
        <v>-84.150000009999999</v>
      </c>
      <c r="E97" s="48">
        <f t="shared" ref="E97:AB104" si="9">E27+E62</f>
        <v>-26</v>
      </c>
      <c r="F97" s="30">
        <f t="shared" si="9"/>
        <v>-1</v>
      </c>
      <c r="G97" s="30">
        <f t="shared" si="9"/>
        <v>-1</v>
      </c>
      <c r="H97" s="30">
        <f t="shared" si="9"/>
        <v>-1</v>
      </c>
      <c r="I97" s="30">
        <f t="shared" si="9"/>
        <v>-1</v>
      </c>
      <c r="J97" s="30">
        <f t="shared" si="9"/>
        <v>-0.86666666999999997</v>
      </c>
      <c r="K97" s="30">
        <f t="shared" si="9"/>
        <v>0</v>
      </c>
      <c r="L97" s="30">
        <f t="shared" si="9"/>
        <v>28.7</v>
      </c>
      <c r="M97" s="30">
        <f t="shared" si="9"/>
        <v>22</v>
      </c>
      <c r="N97" s="30">
        <f t="shared" si="9"/>
        <v>40</v>
      </c>
      <c r="O97" s="30">
        <f t="shared" si="9"/>
        <v>40</v>
      </c>
      <c r="P97" s="30">
        <f t="shared" si="9"/>
        <v>6.7833333299999996</v>
      </c>
      <c r="Q97" s="30">
        <f t="shared" si="9"/>
        <v>-1</v>
      </c>
      <c r="R97" s="30">
        <f t="shared" si="9"/>
        <v>-0.61666666999999997</v>
      </c>
      <c r="S97" s="30">
        <f t="shared" si="9"/>
        <v>-1</v>
      </c>
      <c r="T97" s="30">
        <f t="shared" si="9"/>
        <v>-1</v>
      </c>
      <c r="U97" s="30">
        <f t="shared" si="9"/>
        <v>-1</v>
      </c>
      <c r="V97" s="30">
        <f t="shared" si="9"/>
        <v>0</v>
      </c>
      <c r="W97" s="30">
        <f t="shared" si="9"/>
        <v>-28.666666670000001</v>
      </c>
      <c r="X97" s="30">
        <f t="shared" si="9"/>
        <v>0</v>
      </c>
      <c r="Y97" s="30">
        <f t="shared" si="9"/>
        <v>-20</v>
      </c>
      <c r="Z97" s="30">
        <f t="shared" si="9"/>
        <v>0</v>
      </c>
      <c r="AA97" s="30">
        <f t="shared" si="9"/>
        <v>0</v>
      </c>
      <c r="AB97" s="31">
        <f t="shared" si="9"/>
        <v>0</v>
      </c>
    </row>
    <row r="98" spans="1:28" ht="15.75" x14ac:dyDescent="0.25">
      <c r="A98" s="23"/>
      <c r="B98" s="32">
        <v>45772</v>
      </c>
      <c r="C98" s="35">
        <f t="shared" si="2"/>
        <v>13.33333333</v>
      </c>
      <c r="D98" s="36">
        <f t="shared" si="3"/>
        <v>-334.78333333</v>
      </c>
      <c r="E98" s="48">
        <f t="shared" si="9"/>
        <v>13.33333333</v>
      </c>
      <c r="F98" s="30">
        <f t="shared" si="9"/>
        <v>0</v>
      </c>
      <c r="G98" s="30">
        <f t="shared" si="9"/>
        <v>-0.78333333000000005</v>
      </c>
      <c r="H98" s="30">
        <f t="shared" si="9"/>
        <v>-1</v>
      </c>
      <c r="I98" s="30">
        <f t="shared" si="9"/>
        <v>-1</v>
      </c>
      <c r="J98" s="30">
        <f t="shared" si="9"/>
        <v>-1</v>
      </c>
      <c r="K98" s="30">
        <f t="shared" si="9"/>
        <v>-1</v>
      </c>
      <c r="L98" s="30">
        <f t="shared" si="9"/>
        <v>-21</v>
      </c>
      <c r="M98" s="30">
        <f t="shared" si="9"/>
        <v>-35</v>
      </c>
      <c r="N98" s="30">
        <f t="shared" si="9"/>
        <v>-37</v>
      </c>
      <c r="O98" s="30">
        <f t="shared" si="9"/>
        <v>-1</v>
      </c>
      <c r="P98" s="30">
        <f t="shared" si="9"/>
        <v>-1</v>
      </c>
      <c r="Q98" s="30">
        <f t="shared" si="9"/>
        <v>-1</v>
      </c>
      <c r="R98" s="30">
        <f t="shared" si="9"/>
        <v>-1</v>
      </c>
      <c r="S98" s="30">
        <f t="shared" si="9"/>
        <v>-1</v>
      </c>
      <c r="T98" s="30">
        <f t="shared" si="9"/>
        <v>-1</v>
      </c>
      <c r="U98" s="30">
        <f t="shared" si="9"/>
        <v>-1</v>
      </c>
      <c r="V98" s="30">
        <f t="shared" si="9"/>
        <v>-20</v>
      </c>
      <c r="W98" s="30">
        <f t="shared" si="9"/>
        <v>-20</v>
      </c>
      <c r="X98" s="30">
        <f t="shared" si="9"/>
        <v>-38</v>
      </c>
      <c r="Y98" s="30">
        <f t="shared" si="9"/>
        <v>-38</v>
      </c>
      <c r="Z98" s="30">
        <f t="shared" si="9"/>
        <v>-38</v>
      </c>
      <c r="AA98" s="30">
        <f t="shared" si="9"/>
        <v>-38</v>
      </c>
      <c r="AB98" s="31">
        <f t="shared" si="9"/>
        <v>-38</v>
      </c>
    </row>
    <row r="99" spans="1:28" ht="15.75" x14ac:dyDescent="0.25">
      <c r="A99" s="23"/>
      <c r="B99" s="32">
        <v>45773</v>
      </c>
      <c r="C99" s="35">
        <f t="shared" si="2"/>
        <v>13</v>
      </c>
      <c r="D99" s="36">
        <f t="shared" si="3"/>
        <v>-106.2</v>
      </c>
      <c r="E99" s="48">
        <f t="shared" si="9"/>
        <v>-16.666666670000001</v>
      </c>
      <c r="F99" s="30">
        <f t="shared" si="9"/>
        <v>-16</v>
      </c>
      <c r="G99" s="30">
        <f t="shared" si="9"/>
        <v>-1</v>
      </c>
      <c r="H99" s="30">
        <f t="shared" si="9"/>
        <v>-1</v>
      </c>
      <c r="I99" s="30">
        <f t="shared" si="9"/>
        <v>-1</v>
      </c>
      <c r="J99" s="30">
        <f t="shared" si="9"/>
        <v>-1</v>
      </c>
      <c r="K99" s="30">
        <f t="shared" si="9"/>
        <v>-1</v>
      </c>
      <c r="L99" s="30">
        <f t="shared" si="9"/>
        <v>-16.333333329999999</v>
      </c>
      <c r="M99" s="30">
        <f t="shared" si="9"/>
        <v>9</v>
      </c>
      <c r="N99" s="30">
        <f t="shared" si="9"/>
        <v>0</v>
      </c>
      <c r="O99" s="30">
        <f t="shared" si="9"/>
        <v>0</v>
      </c>
      <c r="P99" s="30">
        <f t="shared" si="9"/>
        <v>-1</v>
      </c>
      <c r="Q99" s="30">
        <f t="shared" si="9"/>
        <v>-1</v>
      </c>
      <c r="R99" s="30">
        <f t="shared" si="9"/>
        <v>0</v>
      </c>
      <c r="S99" s="30">
        <f t="shared" si="9"/>
        <v>1</v>
      </c>
      <c r="T99" s="30">
        <f t="shared" si="9"/>
        <v>1</v>
      </c>
      <c r="U99" s="30">
        <f t="shared" si="9"/>
        <v>1</v>
      </c>
      <c r="V99" s="30">
        <f t="shared" si="9"/>
        <v>1</v>
      </c>
      <c r="W99" s="30">
        <f t="shared" si="9"/>
        <v>0</v>
      </c>
      <c r="X99" s="30">
        <f t="shared" si="9"/>
        <v>-30.4</v>
      </c>
      <c r="Y99" s="30">
        <f t="shared" si="9"/>
        <v>-13.3</v>
      </c>
      <c r="Z99" s="30">
        <f t="shared" si="9"/>
        <v>0</v>
      </c>
      <c r="AA99" s="30">
        <f t="shared" si="9"/>
        <v>0</v>
      </c>
      <c r="AB99" s="31">
        <f t="shared" si="9"/>
        <v>-6.5</v>
      </c>
    </row>
    <row r="100" spans="1:28" ht="15.75" x14ac:dyDescent="0.25">
      <c r="A100" s="23"/>
      <c r="B100" s="32">
        <v>45774</v>
      </c>
      <c r="C100" s="35">
        <f t="shared" si="2"/>
        <v>134.55000000000001</v>
      </c>
      <c r="D100" s="36">
        <f t="shared" si="3"/>
        <v>-0.75</v>
      </c>
      <c r="E100" s="48">
        <f t="shared" si="9"/>
        <v>0</v>
      </c>
      <c r="F100" s="30">
        <f t="shared" si="9"/>
        <v>0</v>
      </c>
      <c r="G100" s="30">
        <f t="shared" si="9"/>
        <v>0</v>
      </c>
      <c r="H100" s="30">
        <f t="shared" si="9"/>
        <v>0</v>
      </c>
      <c r="I100" s="30">
        <f t="shared" si="9"/>
        <v>0</v>
      </c>
      <c r="J100" s="30">
        <f t="shared" si="9"/>
        <v>0</v>
      </c>
      <c r="K100" s="30">
        <f t="shared" si="9"/>
        <v>2.3333333299999999</v>
      </c>
      <c r="L100" s="30">
        <f t="shared" si="9"/>
        <v>20</v>
      </c>
      <c r="M100" s="30">
        <f t="shared" si="9"/>
        <v>0</v>
      </c>
      <c r="N100" s="30">
        <f t="shared" si="9"/>
        <v>0.36666666999999997</v>
      </c>
      <c r="O100" s="30">
        <f t="shared" si="9"/>
        <v>1</v>
      </c>
      <c r="P100" s="30">
        <f t="shared" si="9"/>
        <v>1</v>
      </c>
      <c r="Q100" s="30">
        <f t="shared" si="9"/>
        <v>1</v>
      </c>
      <c r="R100" s="30">
        <f t="shared" si="9"/>
        <v>1</v>
      </c>
      <c r="S100" s="30">
        <f t="shared" si="9"/>
        <v>-0.75</v>
      </c>
      <c r="T100" s="30">
        <f t="shared" si="9"/>
        <v>0</v>
      </c>
      <c r="U100" s="30">
        <f t="shared" si="9"/>
        <v>0</v>
      </c>
      <c r="V100" s="30">
        <f t="shared" si="9"/>
        <v>0.25</v>
      </c>
      <c r="W100" s="30">
        <f t="shared" si="9"/>
        <v>17</v>
      </c>
      <c r="X100" s="30">
        <f t="shared" si="9"/>
        <v>20</v>
      </c>
      <c r="Y100" s="30">
        <f t="shared" si="9"/>
        <v>20</v>
      </c>
      <c r="Z100" s="30">
        <f t="shared" si="9"/>
        <v>20</v>
      </c>
      <c r="AA100" s="30">
        <f t="shared" si="9"/>
        <v>30.6</v>
      </c>
      <c r="AB100" s="31">
        <f t="shared" si="9"/>
        <v>0</v>
      </c>
    </row>
    <row r="101" spans="1:28" ht="15.75" x14ac:dyDescent="0.25">
      <c r="A101" s="23"/>
      <c r="B101" s="32">
        <v>45775</v>
      </c>
      <c r="C101" s="35">
        <f t="shared" si="2"/>
        <v>86.516666670000006</v>
      </c>
      <c r="D101" s="36">
        <f t="shared" si="3"/>
        <v>-17.2</v>
      </c>
      <c r="E101" s="48">
        <f t="shared" si="9"/>
        <v>8.3333333300000003</v>
      </c>
      <c r="F101" s="30">
        <f t="shared" si="9"/>
        <v>0</v>
      </c>
      <c r="G101" s="30">
        <f t="shared" si="9"/>
        <v>0</v>
      </c>
      <c r="H101" s="30">
        <f t="shared" si="9"/>
        <v>0</v>
      </c>
      <c r="I101" s="30">
        <f t="shared" si="9"/>
        <v>0</v>
      </c>
      <c r="J101" s="30">
        <f t="shared" si="9"/>
        <v>0</v>
      </c>
      <c r="K101" s="30">
        <f t="shared" si="9"/>
        <v>16</v>
      </c>
      <c r="L101" s="30">
        <f t="shared" si="9"/>
        <v>0</v>
      </c>
      <c r="M101" s="30">
        <f t="shared" si="9"/>
        <v>18</v>
      </c>
      <c r="N101" s="30">
        <f t="shared" si="9"/>
        <v>30</v>
      </c>
      <c r="O101" s="30">
        <f t="shared" si="9"/>
        <v>1</v>
      </c>
      <c r="P101" s="30">
        <f t="shared" si="9"/>
        <v>0.76666666999999999</v>
      </c>
      <c r="Q101" s="30">
        <f t="shared" si="9"/>
        <v>-0.7</v>
      </c>
      <c r="R101" s="30">
        <f t="shared" si="9"/>
        <v>-1</v>
      </c>
      <c r="S101" s="30">
        <f t="shared" si="9"/>
        <v>-1</v>
      </c>
      <c r="T101" s="30">
        <f t="shared" si="9"/>
        <v>-1</v>
      </c>
      <c r="U101" s="30">
        <f t="shared" si="9"/>
        <v>0.75</v>
      </c>
      <c r="V101" s="30">
        <f t="shared" si="9"/>
        <v>7.6666666699999997</v>
      </c>
      <c r="W101" s="30">
        <f t="shared" si="9"/>
        <v>-13.5</v>
      </c>
      <c r="X101" s="30">
        <f t="shared" si="9"/>
        <v>0</v>
      </c>
      <c r="Y101" s="30">
        <f t="shared" si="9"/>
        <v>1</v>
      </c>
      <c r="Z101" s="30">
        <f t="shared" si="9"/>
        <v>1</v>
      </c>
      <c r="AA101" s="30">
        <f t="shared" si="9"/>
        <v>1</v>
      </c>
      <c r="AB101" s="31">
        <f t="shared" si="9"/>
        <v>1</v>
      </c>
    </row>
    <row r="102" spans="1:28" ht="15.75" x14ac:dyDescent="0.25">
      <c r="A102" s="23"/>
      <c r="B102" s="32">
        <v>45776</v>
      </c>
      <c r="C102" s="35">
        <f t="shared" si="2"/>
        <v>42.116666670000001</v>
      </c>
      <c r="D102" s="36">
        <f t="shared" si="3"/>
        <v>-60</v>
      </c>
      <c r="E102" s="48">
        <f t="shared" si="9"/>
        <v>1</v>
      </c>
      <c r="F102" s="30">
        <f t="shared" si="9"/>
        <v>1</v>
      </c>
      <c r="G102" s="30">
        <f t="shared" si="9"/>
        <v>1</v>
      </c>
      <c r="H102" s="30">
        <f t="shared" si="9"/>
        <v>1</v>
      </c>
      <c r="I102" s="30">
        <f t="shared" si="9"/>
        <v>1</v>
      </c>
      <c r="J102" s="30">
        <f t="shared" si="9"/>
        <v>1</v>
      </c>
      <c r="K102" s="30">
        <f t="shared" si="9"/>
        <v>1</v>
      </c>
      <c r="L102" s="30">
        <f t="shared" si="9"/>
        <v>0</v>
      </c>
      <c r="M102" s="30">
        <f t="shared" si="9"/>
        <v>0</v>
      </c>
      <c r="N102" s="30">
        <f t="shared" si="9"/>
        <v>0</v>
      </c>
      <c r="O102" s="30">
        <f t="shared" si="9"/>
        <v>0</v>
      </c>
      <c r="P102" s="30">
        <f t="shared" si="9"/>
        <v>-0.66666667000000002</v>
      </c>
      <c r="Q102" s="30">
        <f t="shared" si="9"/>
        <v>-1</v>
      </c>
      <c r="R102" s="30">
        <f t="shared" si="9"/>
        <v>-1</v>
      </c>
      <c r="S102" s="30">
        <f t="shared" si="9"/>
        <v>-1</v>
      </c>
      <c r="T102" s="30">
        <f t="shared" si="9"/>
        <v>-1</v>
      </c>
      <c r="U102" s="30">
        <f t="shared" si="9"/>
        <v>0.44999999999999996</v>
      </c>
      <c r="V102" s="30">
        <f t="shared" si="9"/>
        <v>-34</v>
      </c>
      <c r="W102" s="30">
        <f t="shared" si="9"/>
        <v>-21.333333329999999</v>
      </c>
      <c r="X102" s="30">
        <f t="shared" si="9"/>
        <v>0</v>
      </c>
      <c r="Y102" s="30">
        <f t="shared" si="9"/>
        <v>0</v>
      </c>
      <c r="Z102" s="30">
        <f t="shared" si="9"/>
        <v>14.66666667</v>
      </c>
      <c r="AA102" s="30">
        <f t="shared" si="9"/>
        <v>0</v>
      </c>
      <c r="AB102" s="31">
        <f t="shared" si="9"/>
        <v>20</v>
      </c>
    </row>
    <row r="103" spans="1:28" ht="15.75" x14ac:dyDescent="0.25">
      <c r="A103" s="23"/>
      <c r="B103" s="32">
        <v>45777</v>
      </c>
      <c r="C103" s="35">
        <f t="shared" si="2"/>
        <v>177.10000001</v>
      </c>
      <c r="D103" s="36">
        <f t="shared" si="3"/>
        <v>-49.216666670000002</v>
      </c>
      <c r="E103" s="48">
        <f t="shared" si="9"/>
        <v>26.666666670000001</v>
      </c>
      <c r="F103" s="30">
        <f t="shared" si="9"/>
        <v>20</v>
      </c>
      <c r="G103" s="30">
        <f t="shared" si="9"/>
        <v>31.666666670000001</v>
      </c>
      <c r="H103" s="30">
        <f t="shared" si="9"/>
        <v>28</v>
      </c>
      <c r="I103" s="30">
        <f t="shared" si="9"/>
        <v>6</v>
      </c>
      <c r="J103" s="30">
        <f t="shared" si="9"/>
        <v>0</v>
      </c>
      <c r="K103" s="30">
        <f t="shared" si="9"/>
        <v>0</v>
      </c>
      <c r="L103" s="30">
        <f t="shared" si="9"/>
        <v>-8.2166666700000004</v>
      </c>
      <c r="M103" s="30">
        <f t="shared" si="9"/>
        <v>-2</v>
      </c>
      <c r="N103" s="30">
        <f t="shared" si="9"/>
        <v>-1</v>
      </c>
      <c r="O103" s="30">
        <f t="shared" si="9"/>
        <v>-1</v>
      </c>
      <c r="P103" s="30">
        <f t="shared" si="9"/>
        <v>-1</v>
      </c>
      <c r="Q103" s="30">
        <f t="shared" si="9"/>
        <v>-1</v>
      </c>
      <c r="R103" s="30">
        <f t="shared" si="9"/>
        <v>-1</v>
      </c>
      <c r="S103" s="30">
        <f t="shared" si="9"/>
        <v>-1</v>
      </c>
      <c r="T103" s="30">
        <f t="shared" si="9"/>
        <v>-1</v>
      </c>
      <c r="U103" s="30">
        <f t="shared" si="9"/>
        <v>-1</v>
      </c>
      <c r="V103" s="30">
        <f t="shared" si="9"/>
        <v>-1</v>
      </c>
      <c r="W103" s="30">
        <f t="shared" si="9"/>
        <v>-30</v>
      </c>
      <c r="X103" s="30">
        <f t="shared" si="9"/>
        <v>0</v>
      </c>
      <c r="Y103" s="30">
        <f t="shared" si="9"/>
        <v>0</v>
      </c>
      <c r="Z103" s="30">
        <f t="shared" si="9"/>
        <v>10.766666669999999</v>
      </c>
      <c r="AA103" s="30">
        <f t="shared" si="9"/>
        <v>34</v>
      </c>
      <c r="AB103" s="31">
        <f t="shared" si="9"/>
        <v>20</v>
      </c>
    </row>
    <row r="104" spans="1:28" ht="15.75" x14ac:dyDescent="0.25">
      <c r="A104" s="23"/>
      <c r="B104" s="33"/>
      <c r="C104" s="50">
        <f t="shared" si="2"/>
        <v>0</v>
      </c>
      <c r="D104" s="51">
        <f t="shared" si="3"/>
        <v>0</v>
      </c>
      <c r="E104" s="52">
        <f t="shared" si="9"/>
        <v>0</v>
      </c>
      <c r="F104" s="53">
        <f t="shared" si="9"/>
        <v>0</v>
      </c>
      <c r="G104" s="53">
        <f t="shared" si="9"/>
        <v>0</v>
      </c>
      <c r="H104" s="53">
        <f t="shared" si="9"/>
        <v>0</v>
      </c>
      <c r="I104" s="53">
        <f t="shared" si="9"/>
        <v>0</v>
      </c>
      <c r="J104" s="53">
        <f t="shared" si="9"/>
        <v>0</v>
      </c>
      <c r="K104" s="53">
        <f t="shared" si="9"/>
        <v>0</v>
      </c>
      <c r="L104" s="53">
        <f t="shared" si="9"/>
        <v>0</v>
      </c>
      <c r="M104" s="53">
        <f t="shared" si="9"/>
        <v>0</v>
      </c>
      <c r="N104" s="53">
        <f t="shared" si="9"/>
        <v>0</v>
      </c>
      <c r="O104" s="53">
        <f t="shared" si="9"/>
        <v>0</v>
      </c>
      <c r="P104" s="53">
        <f t="shared" si="9"/>
        <v>0</v>
      </c>
      <c r="Q104" s="53">
        <f t="shared" si="9"/>
        <v>0</v>
      </c>
      <c r="R104" s="53">
        <f t="shared" si="9"/>
        <v>0</v>
      </c>
      <c r="S104" s="53">
        <f t="shared" si="9"/>
        <v>0</v>
      </c>
      <c r="T104" s="53">
        <f t="shared" si="9"/>
        <v>0</v>
      </c>
      <c r="U104" s="53">
        <f t="shared" si="9"/>
        <v>0</v>
      </c>
      <c r="V104" s="53">
        <f t="shared" si="9"/>
        <v>0</v>
      </c>
      <c r="W104" s="53">
        <f t="shared" si="9"/>
        <v>0</v>
      </c>
      <c r="X104" s="53">
        <f t="shared" si="9"/>
        <v>0</v>
      </c>
      <c r="Y104" s="53">
        <f t="shared" si="9"/>
        <v>0</v>
      </c>
      <c r="Z104" s="53">
        <f t="shared" si="9"/>
        <v>0</v>
      </c>
      <c r="AA104" s="53">
        <f t="shared" si="9"/>
        <v>0</v>
      </c>
      <c r="AB104" s="54">
        <f t="shared" si="9"/>
        <v>0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9.5" thickBot="1" x14ac:dyDescent="0.3">
      <c r="A2" s="23"/>
      <c r="B2" s="77" t="s">
        <v>37</v>
      </c>
      <c r="C2" s="73" t="s">
        <v>38</v>
      </c>
      <c r="D2" s="74"/>
      <c r="E2" s="71" t="s">
        <v>45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23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  <c r="AC3" s="23"/>
    </row>
    <row r="4" spans="1:29" ht="15.75" x14ac:dyDescent="0.25">
      <c r="A4" s="23"/>
      <c r="B4" s="28">
        <v>45748</v>
      </c>
      <c r="C4" s="67">
        <f t="shared" ref="C4:C34" si="0">SUM(E4:AB4)</f>
        <v>-1191.1040000000003</v>
      </c>
      <c r="D4" s="68"/>
      <c r="E4" s="37">
        <v>10.727</v>
      </c>
      <c r="F4" s="45">
        <v>24.436</v>
      </c>
      <c r="G4" s="45">
        <v>44.192</v>
      </c>
      <c r="H4" s="45">
        <v>26.437000000000001</v>
      </c>
      <c r="I4" s="45">
        <v>30.94</v>
      </c>
      <c r="J4" s="45">
        <v>35.981999999999999</v>
      </c>
      <c r="K4" s="45">
        <v>15.007</v>
      </c>
      <c r="L4" s="45">
        <v>-50.494999999999997</v>
      </c>
      <c r="M4" s="45">
        <v>-99.722999999999999</v>
      </c>
      <c r="N4" s="45">
        <v>-147.51300000000001</v>
      </c>
      <c r="O4" s="45">
        <v>-78.811000000000007</v>
      </c>
      <c r="P4" s="45">
        <v>-48.555</v>
      </c>
      <c r="Q4" s="45">
        <v>-129.86699999999999</v>
      </c>
      <c r="R4" s="46">
        <v>-196.91200000000001</v>
      </c>
      <c r="S4" s="47">
        <v>-168.60300000000001</v>
      </c>
      <c r="T4" s="30">
        <v>-115.88</v>
      </c>
      <c r="U4" s="30">
        <v>-93.277000000000001</v>
      </c>
      <c r="V4" s="30">
        <v>-53.972000000000001</v>
      </c>
      <c r="W4" s="30">
        <v>-56.945</v>
      </c>
      <c r="X4" s="30">
        <v>-39.453000000000003</v>
      </c>
      <c r="Y4" s="30">
        <v>-11.009</v>
      </c>
      <c r="Z4" s="30">
        <v>-16.431999999999999</v>
      </c>
      <c r="AA4" s="30">
        <v>-30.805</v>
      </c>
      <c r="AB4" s="31">
        <v>-40.573</v>
      </c>
      <c r="AC4" s="23"/>
    </row>
    <row r="5" spans="1:29" ht="15.75" x14ac:dyDescent="0.25">
      <c r="A5" s="23"/>
      <c r="B5" s="32">
        <v>45749</v>
      </c>
      <c r="C5" s="67">
        <f t="shared" si="0"/>
        <v>-266.54100000000005</v>
      </c>
      <c r="D5" s="68"/>
      <c r="E5" s="48">
        <v>-11.782999999999999</v>
      </c>
      <c r="F5" s="30">
        <v>-16.030999999999999</v>
      </c>
      <c r="G5" s="30">
        <v>3.5649999999999999</v>
      </c>
      <c r="H5" s="30">
        <v>24.533000000000001</v>
      </c>
      <c r="I5" s="30">
        <v>4.2030000000000003</v>
      </c>
      <c r="J5" s="30">
        <v>-26.937000000000001</v>
      </c>
      <c r="K5" s="30">
        <v>-21.995999999999999</v>
      </c>
      <c r="L5" s="30">
        <v>-9.4870000000000001</v>
      </c>
      <c r="M5" s="30">
        <v>-20.571999999999999</v>
      </c>
      <c r="N5" s="30">
        <v>18.544</v>
      </c>
      <c r="O5" s="30">
        <v>-5.8120000000000003</v>
      </c>
      <c r="P5" s="30">
        <v>-46.725000000000001</v>
      </c>
      <c r="Q5" s="30">
        <v>-39.61</v>
      </c>
      <c r="R5" s="30">
        <v>-59.146999999999998</v>
      </c>
      <c r="S5" s="30">
        <v>-51.201000000000001</v>
      </c>
      <c r="T5" s="30">
        <v>-7.7969999999999997</v>
      </c>
      <c r="U5" s="30">
        <v>23.486000000000001</v>
      </c>
      <c r="V5" s="30">
        <v>-0.55600000000000005</v>
      </c>
      <c r="W5" s="30">
        <v>-5.4189999999999996</v>
      </c>
      <c r="X5" s="30">
        <v>-5.1550000000000002</v>
      </c>
      <c r="Y5" s="30">
        <v>-3.3530000000000002</v>
      </c>
      <c r="Z5" s="30">
        <v>-3.149</v>
      </c>
      <c r="AA5" s="30">
        <v>0.56799999999999995</v>
      </c>
      <c r="AB5" s="31">
        <v>-6.71</v>
      </c>
      <c r="AC5" s="23"/>
    </row>
    <row r="6" spans="1:29" ht="15.75" x14ac:dyDescent="0.25">
      <c r="A6" s="23"/>
      <c r="B6" s="32">
        <v>45750</v>
      </c>
      <c r="C6" s="67">
        <f t="shared" si="0"/>
        <v>-195.73499999999993</v>
      </c>
      <c r="D6" s="68"/>
      <c r="E6" s="48">
        <v>-22.992000000000001</v>
      </c>
      <c r="F6" s="30">
        <v>-20.433</v>
      </c>
      <c r="G6" s="30">
        <v>-24.48</v>
      </c>
      <c r="H6" s="30">
        <v>-5.7069999999999999</v>
      </c>
      <c r="I6" s="30">
        <v>-3.5459999999999998</v>
      </c>
      <c r="J6" s="30">
        <v>-31.457999999999998</v>
      </c>
      <c r="K6" s="30">
        <v>-13.875</v>
      </c>
      <c r="L6" s="30">
        <v>-45.801000000000002</v>
      </c>
      <c r="M6" s="30">
        <v>-108.038</v>
      </c>
      <c r="N6" s="30">
        <v>-66.575999999999993</v>
      </c>
      <c r="O6" s="30">
        <v>-13.724</v>
      </c>
      <c r="P6" s="30">
        <v>-10.613</v>
      </c>
      <c r="Q6" s="30">
        <v>8.1219999999999999</v>
      </c>
      <c r="R6" s="30">
        <v>67.414000000000001</v>
      </c>
      <c r="S6" s="30">
        <v>83.338999999999999</v>
      </c>
      <c r="T6" s="30">
        <v>119.765</v>
      </c>
      <c r="U6" s="30">
        <v>18.298999999999999</v>
      </c>
      <c r="V6" s="30">
        <v>-17.376999999999999</v>
      </c>
      <c r="W6" s="30">
        <v>-15.337</v>
      </c>
      <c r="X6" s="30">
        <v>-40.731000000000002</v>
      </c>
      <c r="Y6" s="30">
        <v>-26.716000000000001</v>
      </c>
      <c r="Z6" s="30">
        <v>-8.76</v>
      </c>
      <c r="AA6" s="30">
        <v>-12.332000000000001</v>
      </c>
      <c r="AB6" s="31">
        <v>-4.1779999999999999</v>
      </c>
      <c r="AC6" s="23"/>
    </row>
    <row r="7" spans="1:29" ht="15.75" x14ac:dyDescent="0.25">
      <c r="A7" s="23"/>
      <c r="B7" s="32">
        <v>45751</v>
      </c>
      <c r="C7" s="67">
        <f t="shared" si="0"/>
        <v>-84.260000000000019</v>
      </c>
      <c r="D7" s="68"/>
      <c r="E7" s="48">
        <v>1.6040000000000001</v>
      </c>
      <c r="F7" s="30">
        <v>-0.99199999999999999</v>
      </c>
      <c r="G7" s="30">
        <v>3.109</v>
      </c>
      <c r="H7" s="30">
        <v>32.945999999999998</v>
      </c>
      <c r="I7" s="30">
        <v>61.252000000000002</v>
      </c>
      <c r="J7" s="30">
        <v>-0.71199999999999997</v>
      </c>
      <c r="K7" s="30">
        <v>-8.8209999999999997</v>
      </c>
      <c r="L7" s="30">
        <v>-6.96</v>
      </c>
      <c r="M7" s="30">
        <v>-6.62</v>
      </c>
      <c r="N7" s="30">
        <v>56.38</v>
      </c>
      <c r="O7" s="30">
        <v>5.5990000000000002</v>
      </c>
      <c r="P7" s="30">
        <v>-23.86</v>
      </c>
      <c r="Q7" s="30">
        <v>-20.318999999999999</v>
      </c>
      <c r="R7" s="30">
        <v>16.832999999999998</v>
      </c>
      <c r="S7" s="30">
        <v>1.79</v>
      </c>
      <c r="T7" s="30">
        <v>-15.477</v>
      </c>
      <c r="U7" s="30">
        <v>-1.655</v>
      </c>
      <c r="V7" s="30">
        <v>-24.576000000000001</v>
      </c>
      <c r="W7" s="30">
        <v>-29.395</v>
      </c>
      <c r="X7" s="30">
        <v>-58.959000000000003</v>
      </c>
      <c r="Y7" s="30">
        <v>-32.247999999999998</v>
      </c>
      <c r="Z7" s="30">
        <v>-12.603</v>
      </c>
      <c r="AA7" s="30">
        <v>-11.489000000000001</v>
      </c>
      <c r="AB7" s="31">
        <v>-9.0869999999999997</v>
      </c>
      <c r="AC7" s="23"/>
    </row>
    <row r="8" spans="1:29" ht="15.75" x14ac:dyDescent="0.25">
      <c r="A8" s="23"/>
      <c r="B8" s="32">
        <v>45752</v>
      </c>
      <c r="C8" s="67">
        <f t="shared" si="0"/>
        <v>-151.98700000000002</v>
      </c>
      <c r="D8" s="68"/>
      <c r="E8" s="48">
        <v>6.0570000000000004</v>
      </c>
      <c r="F8" s="30">
        <v>-15.595000000000001</v>
      </c>
      <c r="G8" s="30">
        <v>-23.64</v>
      </c>
      <c r="H8" s="30">
        <v>-8.6690000000000005</v>
      </c>
      <c r="I8" s="49">
        <v>-1.395</v>
      </c>
      <c r="J8" s="30">
        <v>-12.382999999999999</v>
      </c>
      <c r="K8" s="30">
        <v>-9.7710000000000008</v>
      </c>
      <c r="L8" s="30">
        <v>-11.863</v>
      </c>
      <c r="M8" s="30">
        <v>13.084</v>
      </c>
      <c r="N8" s="30">
        <v>68.135000000000005</v>
      </c>
      <c r="O8" s="30">
        <v>21.212</v>
      </c>
      <c r="P8" s="30">
        <v>69.600999999999999</v>
      </c>
      <c r="Q8" s="30">
        <v>98.335999999999999</v>
      </c>
      <c r="R8" s="30">
        <v>66.073999999999998</v>
      </c>
      <c r="S8" s="30">
        <v>-23.033999999999999</v>
      </c>
      <c r="T8" s="30">
        <v>-86.68</v>
      </c>
      <c r="U8" s="30">
        <v>-109.72499999999999</v>
      </c>
      <c r="V8" s="30">
        <v>28.687000000000001</v>
      </c>
      <c r="W8" s="30">
        <v>-62.92</v>
      </c>
      <c r="X8" s="30">
        <v>-54.011000000000003</v>
      </c>
      <c r="Y8" s="30">
        <v>-62.521000000000001</v>
      </c>
      <c r="Z8" s="30">
        <v>-8.8539999999999992</v>
      </c>
      <c r="AA8" s="30">
        <v>-20.326000000000001</v>
      </c>
      <c r="AB8" s="31">
        <v>-11.786</v>
      </c>
      <c r="AC8" s="23"/>
    </row>
    <row r="9" spans="1:29" ht="15.75" x14ac:dyDescent="0.25">
      <c r="A9" s="23"/>
      <c r="B9" s="32">
        <v>45753</v>
      </c>
      <c r="C9" s="67">
        <f t="shared" si="0"/>
        <v>-1583.4649999999999</v>
      </c>
      <c r="D9" s="68"/>
      <c r="E9" s="48">
        <v>-34.667000000000002</v>
      </c>
      <c r="F9" s="30">
        <v>-28.132000000000001</v>
      </c>
      <c r="G9" s="30">
        <v>-16.532</v>
      </c>
      <c r="H9" s="30">
        <v>-10.132999999999999</v>
      </c>
      <c r="I9" s="30">
        <v>-11.916</v>
      </c>
      <c r="J9" s="30">
        <v>-18.52</v>
      </c>
      <c r="K9" s="30">
        <v>-9.9730000000000008</v>
      </c>
      <c r="L9" s="30">
        <v>38.256</v>
      </c>
      <c r="M9" s="30">
        <v>66.682000000000002</v>
      </c>
      <c r="N9" s="30">
        <v>18.545000000000002</v>
      </c>
      <c r="O9" s="30">
        <v>-57.96</v>
      </c>
      <c r="P9" s="30">
        <v>-124.642</v>
      </c>
      <c r="Q9" s="30">
        <v>-151.17699999999999</v>
      </c>
      <c r="R9" s="30">
        <v>-146.08600000000001</v>
      </c>
      <c r="S9" s="30">
        <v>-111.48</v>
      </c>
      <c r="T9" s="30">
        <v>-150.5</v>
      </c>
      <c r="U9" s="30">
        <v>-153.62200000000001</v>
      </c>
      <c r="V9" s="30">
        <v>-81.528999999999996</v>
      </c>
      <c r="W9" s="30">
        <v>-102.717</v>
      </c>
      <c r="X9" s="30">
        <v>-94.021000000000001</v>
      </c>
      <c r="Y9" s="30">
        <v>-100.17400000000001</v>
      </c>
      <c r="Z9" s="30">
        <v>-113.527</v>
      </c>
      <c r="AA9" s="30">
        <v>-104.97499999999999</v>
      </c>
      <c r="AB9" s="31">
        <v>-84.665000000000006</v>
      </c>
      <c r="AC9" s="23"/>
    </row>
    <row r="10" spans="1:29" ht="15.75" x14ac:dyDescent="0.25">
      <c r="A10" s="23"/>
      <c r="B10" s="32">
        <v>45754</v>
      </c>
      <c r="C10" s="67">
        <f t="shared" si="0"/>
        <v>-911.22099999999989</v>
      </c>
      <c r="D10" s="68"/>
      <c r="E10" s="48">
        <v>-14.916</v>
      </c>
      <c r="F10" s="30">
        <v>-29.620999999999999</v>
      </c>
      <c r="G10" s="30">
        <v>-18.641999999999999</v>
      </c>
      <c r="H10" s="30">
        <v>-3.25</v>
      </c>
      <c r="I10" s="30">
        <v>-18.288</v>
      </c>
      <c r="J10" s="30">
        <v>-50.948</v>
      </c>
      <c r="K10" s="30">
        <v>-71.968999999999994</v>
      </c>
      <c r="L10" s="30">
        <v>-28.015000000000001</v>
      </c>
      <c r="M10" s="30">
        <v>-29.669</v>
      </c>
      <c r="N10" s="30">
        <v>-77.975999999999999</v>
      </c>
      <c r="O10" s="30">
        <v>-126.47499999999999</v>
      </c>
      <c r="P10" s="30">
        <v>-80.551000000000002</v>
      </c>
      <c r="Q10" s="30">
        <v>-66.722999999999999</v>
      </c>
      <c r="R10" s="30">
        <v>-65.337999999999994</v>
      </c>
      <c r="S10" s="30">
        <v>-3.8820000000000001</v>
      </c>
      <c r="T10" s="30">
        <v>19.614000000000001</v>
      </c>
      <c r="U10" s="30">
        <v>36.878999999999998</v>
      </c>
      <c r="V10" s="30">
        <v>31.975999999999999</v>
      </c>
      <c r="W10" s="30">
        <v>-24.933</v>
      </c>
      <c r="X10" s="30">
        <v>-46.369</v>
      </c>
      <c r="Y10" s="30">
        <v>-48.030999999999999</v>
      </c>
      <c r="Z10" s="30">
        <v>-55.963999999999999</v>
      </c>
      <c r="AA10" s="30">
        <v>-67.747</v>
      </c>
      <c r="AB10" s="31">
        <v>-70.382999999999996</v>
      </c>
      <c r="AC10" s="23"/>
    </row>
    <row r="11" spans="1:29" ht="15.75" x14ac:dyDescent="0.25">
      <c r="A11" s="23"/>
      <c r="B11" s="32">
        <v>45755</v>
      </c>
      <c r="C11" s="67">
        <f t="shared" si="0"/>
        <v>-1010.9620000000002</v>
      </c>
      <c r="D11" s="68"/>
      <c r="E11" s="48">
        <v>0.76600000000000001</v>
      </c>
      <c r="F11" s="30">
        <v>-2.613</v>
      </c>
      <c r="G11" s="30">
        <v>-6.6959999999999997</v>
      </c>
      <c r="H11" s="30">
        <v>-1.0620000000000001</v>
      </c>
      <c r="I11" s="30">
        <v>-26.116</v>
      </c>
      <c r="J11" s="30">
        <v>-22.895</v>
      </c>
      <c r="K11" s="30">
        <v>-58.201000000000001</v>
      </c>
      <c r="L11" s="30">
        <v>-24.352</v>
      </c>
      <c r="M11" s="30">
        <v>-51.302</v>
      </c>
      <c r="N11" s="30">
        <v>-24.792999999999999</v>
      </c>
      <c r="O11" s="30">
        <v>-145.03299999999999</v>
      </c>
      <c r="P11" s="30">
        <v>-117.7</v>
      </c>
      <c r="Q11" s="30">
        <v>-66.870999999999995</v>
      </c>
      <c r="R11" s="30">
        <v>-111.65600000000001</v>
      </c>
      <c r="S11" s="30">
        <v>-127.295</v>
      </c>
      <c r="T11" s="30">
        <v>-90.213999999999999</v>
      </c>
      <c r="U11" s="30">
        <v>-40.198</v>
      </c>
      <c r="V11" s="30">
        <v>-45.87</v>
      </c>
      <c r="W11" s="30">
        <v>-7.931</v>
      </c>
      <c r="X11" s="30">
        <v>-7.1970000000000001</v>
      </c>
      <c r="Y11" s="30">
        <v>4.649</v>
      </c>
      <c r="Z11" s="30">
        <v>-1.88</v>
      </c>
      <c r="AA11" s="30">
        <v>-13.412000000000001</v>
      </c>
      <c r="AB11" s="31">
        <v>-23.09</v>
      </c>
      <c r="AC11" s="23"/>
    </row>
    <row r="12" spans="1:29" ht="15.75" x14ac:dyDescent="0.25">
      <c r="A12" s="23"/>
      <c r="B12" s="32">
        <v>45756</v>
      </c>
      <c r="C12" s="67">
        <f t="shared" si="0"/>
        <v>1036.1139999999998</v>
      </c>
      <c r="D12" s="68"/>
      <c r="E12" s="48">
        <v>-20.9</v>
      </c>
      <c r="F12" s="30">
        <v>-35.950000000000003</v>
      </c>
      <c r="G12" s="30">
        <v>-6.5309999999999997</v>
      </c>
      <c r="H12" s="30">
        <v>4.3339999999999996</v>
      </c>
      <c r="I12" s="30">
        <v>-23.744</v>
      </c>
      <c r="J12" s="30">
        <v>-17.960999999999999</v>
      </c>
      <c r="K12" s="30">
        <v>-5.226</v>
      </c>
      <c r="L12" s="30">
        <v>57.569000000000003</v>
      </c>
      <c r="M12" s="30">
        <v>79.350999999999999</v>
      </c>
      <c r="N12" s="30">
        <v>105.366</v>
      </c>
      <c r="O12" s="30">
        <v>156.864</v>
      </c>
      <c r="P12" s="30">
        <v>128.47300000000001</v>
      </c>
      <c r="Q12" s="30">
        <v>128.184</v>
      </c>
      <c r="R12" s="30">
        <v>144.96299999999999</v>
      </c>
      <c r="S12" s="30">
        <v>189.43299999999999</v>
      </c>
      <c r="T12" s="30">
        <v>137.155</v>
      </c>
      <c r="U12" s="30">
        <v>87.257999999999996</v>
      </c>
      <c r="V12" s="30">
        <v>47.406999999999996</v>
      </c>
      <c r="W12" s="30">
        <v>-22.029</v>
      </c>
      <c r="X12" s="30">
        <v>-12.628</v>
      </c>
      <c r="Y12" s="30">
        <v>-7.6820000000000004</v>
      </c>
      <c r="Z12" s="30">
        <v>-20.286000000000001</v>
      </c>
      <c r="AA12" s="30">
        <v>-45.71</v>
      </c>
      <c r="AB12" s="31">
        <v>-11.596</v>
      </c>
      <c r="AC12" s="23"/>
    </row>
    <row r="13" spans="1:29" ht="15.75" x14ac:dyDescent="0.25">
      <c r="A13" s="23"/>
      <c r="B13" s="32">
        <v>45757</v>
      </c>
      <c r="C13" s="67">
        <f t="shared" si="0"/>
        <v>-164.64399999999998</v>
      </c>
      <c r="D13" s="68"/>
      <c r="E13" s="48">
        <v>-11.223000000000001</v>
      </c>
      <c r="F13" s="30">
        <v>-12.391999999999999</v>
      </c>
      <c r="G13" s="30">
        <v>-28.727</v>
      </c>
      <c r="H13" s="30">
        <v>-21.521000000000001</v>
      </c>
      <c r="I13" s="30">
        <v>-21.356999999999999</v>
      </c>
      <c r="J13" s="30">
        <v>-25.167999999999999</v>
      </c>
      <c r="K13" s="30">
        <v>-11.778</v>
      </c>
      <c r="L13" s="30">
        <v>13.265000000000001</v>
      </c>
      <c r="M13" s="30">
        <v>50.408000000000001</v>
      </c>
      <c r="N13" s="30">
        <v>110.194</v>
      </c>
      <c r="O13" s="30">
        <v>116.264</v>
      </c>
      <c r="P13" s="30">
        <v>26.248000000000001</v>
      </c>
      <c r="Q13" s="30">
        <v>-107.19799999999999</v>
      </c>
      <c r="R13" s="30">
        <v>-116.45099999999999</v>
      </c>
      <c r="S13" s="30">
        <v>-18.238</v>
      </c>
      <c r="T13" s="30">
        <v>-36.994999999999997</v>
      </c>
      <c r="U13" s="30">
        <v>24.303999999999998</v>
      </c>
      <c r="V13" s="30">
        <v>-26.582000000000001</v>
      </c>
      <c r="W13" s="30">
        <v>-28.292000000000002</v>
      </c>
      <c r="X13" s="30">
        <v>-7.7880000000000003</v>
      </c>
      <c r="Y13" s="30">
        <v>-4.0369999999999999</v>
      </c>
      <c r="Z13" s="30">
        <v>-8.3219999999999992</v>
      </c>
      <c r="AA13" s="30">
        <v>-11.493</v>
      </c>
      <c r="AB13" s="31">
        <v>-7.7649999999999997</v>
      </c>
      <c r="AC13" s="23"/>
    </row>
    <row r="14" spans="1:29" ht="15.75" x14ac:dyDescent="0.25">
      <c r="A14" s="23"/>
      <c r="B14" s="32">
        <v>45758</v>
      </c>
      <c r="C14" s="67">
        <f t="shared" si="0"/>
        <v>921.61099999999999</v>
      </c>
      <c r="D14" s="68"/>
      <c r="E14" s="48">
        <v>-3.1280000000000001</v>
      </c>
      <c r="F14" s="30">
        <v>-4.6520000000000001</v>
      </c>
      <c r="G14" s="30">
        <v>14.84</v>
      </c>
      <c r="H14" s="30">
        <v>35.82</v>
      </c>
      <c r="I14" s="30">
        <v>28.297999999999998</v>
      </c>
      <c r="J14" s="30">
        <v>5.19</v>
      </c>
      <c r="K14" s="30">
        <v>-2.7509999999999999</v>
      </c>
      <c r="L14" s="30">
        <v>24.259</v>
      </c>
      <c r="M14" s="30">
        <v>18.934000000000001</v>
      </c>
      <c r="N14" s="30">
        <v>69.745999999999995</v>
      </c>
      <c r="O14" s="30">
        <v>119.22199999999999</v>
      </c>
      <c r="P14" s="30">
        <v>134.52199999999999</v>
      </c>
      <c r="Q14" s="30">
        <v>117.82</v>
      </c>
      <c r="R14" s="30">
        <v>88.619</v>
      </c>
      <c r="S14" s="30">
        <v>76.138999999999996</v>
      </c>
      <c r="T14" s="30">
        <v>103.736</v>
      </c>
      <c r="U14" s="30">
        <v>77.908000000000001</v>
      </c>
      <c r="V14" s="30">
        <v>55.453000000000003</v>
      </c>
      <c r="W14" s="30">
        <v>-9.6709999999999994</v>
      </c>
      <c r="X14" s="30">
        <v>-16.678999999999998</v>
      </c>
      <c r="Y14" s="30">
        <v>-1.8280000000000001</v>
      </c>
      <c r="Z14" s="30">
        <v>-2.2170000000000001</v>
      </c>
      <c r="AA14" s="30">
        <v>-6.8239999999999998</v>
      </c>
      <c r="AB14" s="31">
        <v>-1.145</v>
      </c>
      <c r="AC14" s="23"/>
    </row>
    <row r="15" spans="1:29" ht="15.75" x14ac:dyDescent="0.25">
      <c r="A15" s="23"/>
      <c r="B15" s="32">
        <v>45759</v>
      </c>
      <c r="C15" s="67">
        <f t="shared" si="0"/>
        <v>35.876000000000012</v>
      </c>
      <c r="D15" s="68"/>
      <c r="E15" s="48">
        <v>6.4189999999999996</v>
      </c>
      <c r="F15" s="30">
        <v>3.6230000000000002</v>
      </c>
      <c r="G15" s="30">
        <v>1.3220000000000001</v>
      </c>
      <c r="H15" s="30">
        <v>2.927</v>
      </c>
      <c r="I15" s="30">
        <v>0.65500000000000003</v>
      </c>
      <c r="J15" s="30">
        <v>3.859</v>
      </c>
      <c r="K15" s="30">
        <v>6.6509999999999998</v>
      </c>
      <c r="L15" s="30">
        <v>9.48</v>
      </c>
      <c r="M15" s="30">
        <v>-79.343000000000004</v>
      </c>
      <c r="N15" s="30">
        <v>-124.571</v>
      </c>
      <c r="O15" s="30">
        <v>-38.991</v>
      </c>
      <c r="P15" s="30">
        <v>54.082999999999998</v>
      </c>
      <c r="Q15" s="30">
        <v>40.959000000000003</v>
      </c>
      <c r="R15" s="30">
        <v>15.523999999999999</v>
      </c>
      <c r="S15" s="30">
        <v>37.308</v>
      </c>
      <c r="T15" s="30">
        <v>42.024000000000001</v>
      </c>
      <c r="U15" s="30">
        <v>21.884</v>
      </c>
      <c r="V15" s="30">
        <v>49.109000000000002</v>
      </c>
      <c r="W15" s="30">
        <v>-6.8140000000000001</v>
      </c>
      <c r="X15" s="30">
        <v>-11.827</v>
      </c>
      <c r="Y15" s="30">
        <v>-6.82</v>
      </c>
      <c r="Z15" s="30">
        <v>1.619</v>
      </c>
      <c r="AA15" s="30">
        <v>4.0270000000000001</v>
      </c>
      <c r="AB15" s="31">
        <v>2.7690000000000001</v>
      </c>
      <c r="AC15" s="23"/>
    </row>
    <row r="16" spans="1:29" ht="15.75" x14ac:dyDescent="0.25">
      <c r="A16" s="23"/>
      <c r="B16" s="32">
        <v>45760</v>
      </c>
      <c r="C16" s="67">
        <f t="shared" si="0"/>
        <v>1181.2839999999999</v>
      </c>
      <c r="D16" s="68"/>
      <c r="E16" s="48">
        <v>1.1000000000000001</v>
      </c>
      <c r="F16" s="30">
        <v>-17.329999999999998</v>
      </c>
      <c r="G16" s="30">
        <v>-10.026999999999999</v>
      </c>
      <c r="H16" s="30">
        <v>-10.061</v>
      </c>
      <c r="I16" s="30">
        <v>-7.5129999999999999</v>
      </c>
      <c r="J16" s="30">
        <v>-9.4629999999999992</v>
      </c>
      <c r="K16" s="30">
        <v>18.422999999999998</v>
      </c>
      <c r="L16" s="30">
        <v>69.652000000000001</v>
      </c>
      <c r="M16" s="30">
        <v>110.479</v>
      </c>
      <c r="N16" s="30">
        <v>121.71599999999999</v>
      </c>
      <c r="O16" s="30">
        <v>160</v>
      </c>
      <c r="P16" s="30">
        <v>179.21199999999999</v>
      </c>
      <c r="Q16" s="30">
        <v>201.125</v>
      </c>
      <c r="R16" s="30">
        <v>205.35300000000001</v>
      </c>
      <c r="S16" s="30">
        <v>123.815</v>
      </c>
      <c r="T16" s="30">
        <v>59.503</v>
      </c>
      <c r="U16" s="30">
        <v>16.847000000000001</v>
      </c>
      <c r="V16" s="30">
        <v>17.792000000000002</v>
      </c>
      <c r="W16" s="30">
        <v>-17.663</v>
      </c>
      <c r="X16" s="30">
        <v>-18.75</v>
      </c>
      <c r="Y16" s="30">
        <v>-2.512</v>
      </c>
      <c r="Z16" s="30">
        <v>-6.2130000000000001</v>
      </c>
      <c r="AA16" s="30">
        <v>-6.7190000000000003</v>
      </c>
      <c r="AB16" s="31">
        <v>2.5179999999999998</v>
      </c>
      <c r="AC16" s="23"/>
    </row>
    <row r="17" spans="1:29" ht="15.75" x14ac:dyDescent="0.25">
      <c r="A17" s="23"/>
      <c r="B17" s="32">
        <v>45761</v>
      </c>
      <c r="C17" s="67">
        <f t="shared" si="0"/>
        <v>-237.351</v>
      </c>
      <c r="D17" s="68"/>
      <c r="E17" s="29">
        <v>52.557000000000002</v>
      </c>
      <c r="F17" s="30">
        <v>63.567999999999998</v>
      </c>
      <c r="G17" s="30">
        <v>65.102000000000004</v>
      </c>
      <c r="H17" s="30">
        <v>52.548000000000002</v>
      </c>
      <c r="I17" s="30">
        <v>52.034999999999997</v>
      </c>
      <c r="J17" s="30">
        <v>18.503</v>
      </c>
      <c r="K17" s="30">
        <v>-11.807</v>
      </c>
      <c r="L17" s="30">
        <v>-9.8729999999999993</v>
      </c>
      <c r="M17" s="30">
        <v>-29.206</v>
      </c>
      <c r="N17" s="30">
        <v>-2.536</v>
      </c>
      <c r="O17" s="30">
        <v>52.064999999999998</v>
      </c>
      <c r="P17" s="30">
        <v>87.322999999999993</v>
      </c>
      <c r="Q17" s="30">
        <v>-75.364000000000004</v>
      </c>
      <c r="R17" s="30">
        <v>-224.624</v>
      </c>
      <c r="S17" s="30">
        <v>-205.92699999999999</v>
      </c>
      <c r="T17" s="30">
        <v>-84.897999999999996</v>
      </c>
      <c r="U17" s="30">
        <v>-32.835000000000001</v>
      </c>
      <c r="V17" s="30">
        <v>-25.469000000000001</v>
      </c>
      <c r="W17" s="30">
        <v>-8.7919999999999998</v>
      </c>
      <c r="X17" s="30">
        <v>-2.379</v>
      </c>
      <c r="Y17" s="30">
        <v>-7.22</v>
      </c>
      <c r="Z17" s="30">
        <v>2.8980000000000001</v>
      </c>
      <c r="AA17" s="30">
        <v>0.249</v>
      </c>
      <c r="AB17" s="31">
        <v>36.731000000000002</v>
      </c>
      <c r="AC17" s="23"/>
    </row>
    <row r="18" spans="1:29" ht="15.75" x14ac:dyDescent="0.25">
      <c r="A18" s="23"/>
      <c r="B18" s="32">
        <v>45762</v>
      </c>
      <c r="C18" s="67">
        <f t="shared" si="0"/>
        <v>-330.23599999999999</v>
      </c>
      <c r="D18" s="68"/>
      <c r="E18" s="48">
        <v>8.8859999999999992</v>
      </c>
      <c r="F18" s="30">
        <v>5.2830000000000004</v>
      </c>
      <c r="G18" s="30">
        <v>-6.0999999999999999E-2</v>
      </c>
      <c r="H18" s="30">
        <v>5.0330000000000004</v>
      </c>
      <c r="I18" s="30">
        <v>7.423</v>
      </c>
      <c r="J18" s="30">
        <v>-84.613</v>
      </c>
      <c r="K18" s="30">
        <v>-28.821999999999999</v>
      </c>
      <c r="L18" s="30">
        <v>-43.771000000000001</v>
      </c>
      <c r="M18" s="30">
        <v>-81.596999999999994</v>
      </c>
      <c r="N18" s="30">
        <v>-139.91800000000001</v>
      </c>
      <c r="O18" s="30">
        <v>-26.273</v>
      </c>
      <c r="P18" s="30">
        <v>-0.34100000000000003</v>
      </c>
      <c r="Q18" s="30">
        <v>-3.21</v>
      </c>
      <c r="R18" s="30">
        <v>38.225999999999999</v>
      </c>
      <c r="S18" s="30">
        <v>-4.157</v>
      </c>
      <c r="T18" s="30">
        <v>137.01499999999999</v>
      </c>
      <c r="U18" s="30">
        <v>67.409000000000006</v>
      </c>
      <c r="V18" s="30">
        <v>-24.617000000000001</v>
      </c>
      <c r="W18" s="30">
        <v>-26.43</v>
      </c>
      <c r="X18" s="30">
        <v>-11.034000000000001</v>
      </c>
      <c r="Y18" s="30">
        <v>-8.5909999999999993</v>
      </c>
      <c r="Z18" s="30">
        <v>-30.581</v>
      </c>
      <c r="AA18" s="30">
        <v>-24.867999999999999</v>
      </c>
      <c r="AB18" s="31">
        <v>-60.627000000000002</v>
      </c>
      <c r="AC18" s="23"/>
    </row>
    <row r="19" spans="1:29" ht="15.75" x14ac:dyDescent="0.25">
      <c r="A19" s="23"/>
      <c r="B19" s="32">
        <v>45763</v>
      </c>
      <c r="C19" s="67">
        <f t="shared" si="0"/>
        <v>-486.27199999999982</v>
      </c>
      <c r="D19" s="68"/>
      <c r="E19" s="48">
        <v>-88.372</v>
      </c>
      <c r="F19" s="30">
        <v>-77.870999999999995</v>
      </c>
      <c r="G19" s="30">
        <v>-68.054000000000002</v>
      </c>
      <c r="H19" s="30">
        <v>-63.915999999999997</v>
      </c>
      <c r="I19" s="30">
        <v>-57.281999999999996</v>
      </c>
      <c r="J19" s="30">
        <v>-7.05</v>
      </c>
      <c r="K19" s="30">
        <v>-3.3849999999999998</v>
      </c>
      <c r="L19" s="30">
        <v>-28.667000000000002</v>
      </c>
      <c r="M19" s="30">
        <v>-59.784999999999997</v>
      </c>
      <c r="N19" s="30">
        <v>-128.625</v>
      </c>
      <c r="O19" s="30">
        <v>21.581</v>
      </c>
      <c r="P19" s="30">
        <v>93.185000000000002</v>
      </c>
      <c r="Q19" s="30">
        <v>112.367</v>
      </c>
      <c r="R19" s="30">
        <v>90.718999999999994</v>
      </c>
      <c r="S19" s="30">
        <v>22.158999999999999</v>
      </c>
      <c r="T19" s="30">
        <v>-31.295999999999999</v>
      </c>
      <c r="U19" s="30">
        <v>-145.578</v>
      </c>
      <c r="V19" s="30">
        <v>-26.914000000000001</v>
      </c>
      <c r="W19" s="30">
        <v>-8.5150000000000006</v>
      </c>
      <c r="X19" s="30">
        <v>-10.680999999999999</v>
      </c>
      <c r="Y19" s="30">
        <v>-11.352</v>
      </c>
      <c r="Z19" s="30">
        <v>-5.7110000000000003</v>
      </c>
      <c r="AA19" s="30">
        <v>-13.099</v>
      </c>
      <c r="AB19" s="31">
        <v>9.8699999999999992</v>
      </c>
      <c r="AC19" s="23"/>
    </row>
    <row r="20" spans="1:29" ht="15.75" x14ac:dyDescent="0.25">
      <c r="A20" s="23"/>
      <c r="B20" s="32">
        <v>45764</v>
      </c>
      <c r="C20" s="67">
        <f t="shared" si="0"/>
        <v>-232.98599999999996</v>
      </c>
      <c r="D20" s="68"/>
      <c r="E20" s="48">
        <v>3.6139999999999999</v>
      </c>
      <c r="F20" s="30">
        <v>23.916</v>
      </c>
      <c r="G20" s="30">
        <v>46.646999999999998</v>
      </c>
      <c r="H20" s="30">
        <v>29.669</v>
      </c>
      <c r="I20" s="30">
        <v>5.6859999999999999</v>
      </c>
      <c r="J20" s="30">
        <v>-1.5680000000000001</v>
      </c>
      <c r="K20" s="30">
        <v>10.268000000000001</v>
      </c>
      <c r="L20" s="30">
        <v>20.981000000000002</v>
      </c>
      <c r="M20" s="30">
        <v>-5.4569999999999999</v>
      </c>
      <c r="N20" s="30">
        <v>25.183</v>
      </c>
      <c r="O20" s="30">
        <v>-54.874000000000002</v>
      </c>
      <c r="P20" s="30">
        <v>-95.488</v>
      </c>
      <c r="Q20" s="30">
        <v>-80.94</v>
      </c>
      <c r="R20" s="30">
        <v>-40.533999999999999</v>
      </c>
      <c r="S20" s="30">
        <v>-32.500999999999998</v>
      </c>
      <c r="T20" s="30">
        <v>-76.834999999999994</v>
      </c>
      <c r="U20" s="30">
        <v>-62.917000000000002</v>
      </c>
      <c r="V20" s="30">
        <v>-46.584000000000003</v>
      </c>
      <c r="W20" s="30">
        <v>6.8330000000000002</v>
      </c>
      <c r="X20" s="30">
        <v>8.6010000000000009</v>
      </c>
      <c r="Y20" s="30">
        <v>21.806000000000001</v>
      </c>
      <c r="Z20" s="30">
        <v>15.66</v>
      </c>
      <c r="AA20" s="30">
        <v>20.300999999999998</v>
      </c>
      <c r="AB20" s="31">
        <v>25.547000000000001</v>
      </c>
      <c r="AC20" s="23"/>
    </row>
    <row r="21" spans="1:29" ht="15.75" x14ac:dyDescent="0.25">
      <c r="A21" s="23"/>
      <c r="B21" s="32">
        <v>45765</v>
      </c>
      <c r="C21" s="67">
        <f t="shared" si="0"/>
        <v>328.19400000000002</v>
      </c>
      <c r="D21" s="68"/>
      <c r="E21" s="48">
        <v>12.087</v>
      </c>
      <c r="F21" s="30">
        <v>43.103999999999999</v>
      </c>
      <c r="G21" s="30">
        <v>48.354999999999997</v>
      </c>
      <c r="H21" s="30">
        <v>26.399000000000001</v>
      </c>
      <c r="I21" s="30">
        <v>29.456</v>
      </c>
      <c r="J21" s="30">
        <v>9.5370000000000008</v>
      </c>
      <c r="K21" s="30">
        <v>-4.1909999999999998</v>
      </c>
      <c r="L21" s="30">
        <v>46.35</v>
      </c>
      <c r="M21" s="30">
        <v>68.597999999999999</v>
      </c>
      <c r="N21" s="30">
        <v>5.3869999999999996</v>
      </c>
      <c r="O21" s="30">
        <v>-7.1589999999999998</v>
      </c>
      <c r="P21" s="30">
        <v>-6.51</v>
      </c>
      <c r="Q21" s="30">
        <v>-8.9870000000000001</v>
      </c>
      <c r="R21" s="30">
        <v>2.5960000000000001</v>
      </c>
      <c r="S21" s="30">
        <v>-5.141</v>
      </c>
      <c r="T21" s="30">
        <v>-18.698</v>
      </c>
      <c r="U21" s="30">
        <v>-12.385999999999999</v>
      </c>
      <c r="V21" s="30">
        <v>-8.1120000000000001</v>
      </c>
      <c r="W21" s="30">
        <v>-3.3959999999999999</v>
      </c>
      <c r="X21" s="30">
        <v>19.692</v>
      </c>
      <c r="Y21" s="30">
        <v>28.827000000000002</v>
      </c>
      <c r="Z21" s="30">
        <v>23.302</v>
      </c>
      <c r="AA21" s="30">
        <v>23.893000000000001</v>
      </c>
      <c r="AB21" s="31">
        <v>15.191000000000001</v>
      </c>
      <c r="AC21" s="23"/>
    </row>
    <row r="22" spans="1:29" ht="15.75" x14ac:dyDescent="0.25">
      <c r="A22" s="23"/>
      <c r="B22" s="32">
        <v>45766</v>
      </c>
      <c r="C22" s="67">
        <f t="shared" si="0"/>
        <v>-539.92599999999993</v>
      </c>
      <c r="D22" s="68"/>
      <c r="E22" s="48">
        <v>22.757000000000001</v>
      </c>
      <c r="F22" s="30">
        <v>44.134</v>
      </c>
      <c r="G22" s="30">
        <v>8.8810000000000002</v>
      </c>
      <c r="H22" s="30">
        <v>22.341999999999999</v>
      </c>
      <c r="I22" s="30">
        <v>13.696999999999999</v>
      </c>
      <c r="J22" s="30">
        <v>-0.627</v>
      </c>
      <c r="K22" s="30">
        <v>-2.5640000000000001</v>
      </c>
      <c r="L22" s="30">
        <v>25.669</v>
      </c>
      <c r="M22" s="30">
        <v>24.815999999999999</v>
      </c>
      <c r="N22" s="30">
        <v>2.6240000000000001</v>
      </c>
      <c r="O22" s="30">
        <v>-61.341000000000001</v>
      </c>
      <c r="P22" s="30">
        <v>-26.218</v>
      </c>
      <c r="Q22" s="30">
        <v>-40.813000000000002</v>
      </c>
      <c r="R22" s="30">
        <v>-106.02800000000001</v>
      </c>
      <c r="S22" s="30">
        <v>-86.837999999999994</v>
      </c>
      <c r="T22" s="30">
        <v>-78.343999999999994</v>
      </c>
      <c r="U22" s="30">
        <v>-83.739000000000004</v>
      </c>
      <c r="V22" s="30">
        <v>-29.376000000000001</v>
      </c>
      <c r="W22" s="30">
        <v>-25.945</v>
      </c>
      <c r="X22" s="30">
        <v>-51.892000000000003</v>
      </c>
      <c r="Y22" s="30">
        <v>-41.033999999999999</v>
      </c>
      <c r="Z22" s="30">
        <v>-35.125999999999998</v>
      </c>
      <c r="AA22" s="30">
        <v>-9.5280000000000005</v>
      </c>
      <c r="AB22" s="31">
        <v>-25.433</v>
      </c>
      <c r="AC22" s="23"/>
    </row>
    <row r="23" spans="1:29" ht="15.75" x14ac:dyDescent="0.25">
      <c r="A23" s="23"/>
      <c r="B23" s="32">
        <v>45767</v>
      </c>
      <c r="C23" s="67">
        <f t="shared" si="0"/>
        <v>280.93700000000001</v>
      </c>
      <c r="D23" s="68"/>
      <c r="E23" s="48">
        <v>-7.9539999999999997</v>
      </c>
      <c r="F23" s="30">
        <v>-15.609</v>
      </c>
      <c r="G23" s="30">
        <v>26.405999999999999</v>
      </c>
      <c r="H23" s="30">
        <v>22.437999999999999</v>
      </c>
      <c r="I23" s="30">
        <v>7.4249999999999998</v>
      </c>
      <c r="J23" s="30">
        <v>5.1609999999999996</v>
      </c>
      <c r="K23" s="30">
        <v>29.446999999999999</v>
      </c>
      <c r="L23" s="30">
        <v>67.536000000000001</v>
      </c>
      <c r="M23" s="30">
        <v>60.423999999999999</v>
      </c>
      <c r="N23" s="30">
        <v>-60.506999999999998</v>
      </c>
      <c r="O23" s="30">
        <v>29.751000000000001</v>
      </c>
      <c r="P23" s="30">
        <v>22.491</v>
      </c>
      <c r="Q23" s="30">
        <v>50.734000000000002</v>
      </c>
      <c r="R23" s="30">
        <v>55.859000000000002</v>
      </c>
      <c r="S23" s="30">
        <v>54.771999999999998</v>
      </c>
      <c r="T23" s="30">
        <v>-5.766</v>
      </c>
      <c r="U23" s="30">
        <v>-57.652999999999999</v>
      </c>
      <c r="V23" s="30">
        <v>30.949000000000002</v>
      </c>
      <c r="W23" s="30">
        <v>-17.309999999999999</v>
      </c>
      <c r="X23" s="30">
        <v>-49.616</v>
      </c>
      <c r="Y23" s="30">
        <v>4.673</v>
      </c>
      <c r="Z23" s="30">
        <v>12.038</v>
      </c>
      <c r="AA23" s="30">
        <v>20.597000000000001</v>
      </c>
      <c r="AB23" s="31">
        <v>-5.3490000000000002</v>
      </c>
      <c r="AC23" s="23"/>
    </row>
    <row r="24" spans="1:29" ht="15.75" x14ac:dyDescent="0.25">
      <c r="A24" s="23"/>
      <c r="B24" s="32">
        <v>45768</v>
      </c>
      <c r="C24" s="67">
        <f t="shared" si="0"/>
        <v>507.79699999999997</v>
      </c>
      <c r="D24" s="68"/>
      <c r="E24" s="48">
        <v>4.5979999999999999</v>
      </c>
      <c r="F24" s="30">
        <v>38.517000000000003</v>
      </c>
      <c r="G24" s="30">
        <v>45.2</v>
      </c>
      <c r="H24" s="30">
        <v>33.723999999999997</v>
      </c>
      <c r="I24" s="30">
        <v>31.163</v>
      </c>
      <c r="J24" s="30">
        <v>30.623000000000001</v>
      </c>
      <c r="K24" s="30">
        <v>0.11700000000000001</v>
      </c>
      <c r="L24" s="30">
        <v>90.534999999999997</v>
      </c>
      <c r="M24" s="30">
        <v>47.033000000000001</v>
      </c>
      <c r="N24" s="30">
        <v>-53.658999999999999</v>
      </c>
      <c r="O24" s="30">
        <v>62.255000000000003</v>
      </c>
      <c r="P24" s="30">
        <v>37.040999999999997</v>
      </c>
      <c r="Q24" s="30">
        <v>115.848</v>
      </c>
      <c r="R24" s="30">
        <v>43.841999999999999</v>
      </c>
      <c r="S24" s="30">
        <v>24.675000000000001</v>
      </c>
      <c r="T24" s="30">
        <v>-63.597000000000001</v>
      </c>
      <c r="U24" s="30">
        <v>-66.171999999999997</v>
      </c>
      <c r="V24" s="30">
        <v>21.719000000000001</v>
      </c>
      <c r="W24" s="30">
        <v>12.472</v>
      </c>
      <c r="X24" s="30">
        <v>-9.7260000000000009</v>
      </c>
      <c r="Y24" s="30">
        <v>21.256</v>
      </c>
      <c r="Z24" s="30">
        <v>9.0440000000000005</v>
      </c>
      <c r="AA24" s="30">
        <v>22.831</v>
      </c>
      <c r="AB24" s="31">
        <v>8.4580000000000002</v>
      </c>
      <c r="AC24" s="23"/>
    </row>
    <row r="25" spans="1:29" ht="15.75" x14ac:dyDescent="0.25">
      <c r="A25" s="23"/>
      <c r="B25" s="32">
        <v>45769</v>
      </c>
      <c r="C25" s="67">
        <f t="shared" si="0"/>
        <v>85.785999999999973</v>
      </c>
      <c r="D25" s="68"/>
      <c r="E25" s="48">
        <v>26.428999999999998</v>
      </c>
      <c r="F25" s="30">
        <v>35.895000000000003</v>
      </c>
      <c r="G25" s="30">
        <v>43.250999999999998</v>
      </c>
      <c r="H25" s="30">
        <v>36.697000000000003</v>
      </c>
      <c r="I25" s="30">
        <v>30.515999999999998</v>
      </c>
      <c r="J25" s="30">
        <v>6.4039999999999999</v>
      </c>
      <c r="K25" s="30">
        <v>7.3090000000000002</v>
      </c>
      <c r="L25" s="30">
        <v>27.131</v>
      </c>
      <c r="M25" s="30">
        <v>35.130000000000003</v>
      </c>
      <c r="N25" s="30">
        <v>20.234000000000002</v>
      </c>
      <c r="O25" s="30">
        <v>59.216000000000001</v>
      </c>
      <c r="P25" s="30">
        <v>80.759</v>
      </c>
      <c r="Q25" s="30">
        <v>6.0579999999999998</v>
      </c>
      <c r="R25" s="30">
        <v>0.93300000000000005</v>
      </c>
      <c r="S25" s="30">
        <v>-53.87</v>
      </c>
      <c r="T25" s="30">
        <v>-93.269000000000005</v>
      </c>
      <c r="U25" s="30">
        <v>-87.659000000000006</v>
      </c>
      <c r="V25" s="30">
        <v>-35.384</v>
      </c>
      <c r="W25" s="30">
        <v>-25.373000000000001</v>
      </c>
      <c r="X25" s="30">
        <v>-15.997</v>
      </c>
      <c r="Y25" s="30">
        <v>-3.2370000000000001</v>
      </c>
      <c r="Z25" s="30">
        <v>-8.7240000000000002</v>
      </c>
      <c r="AA25" s="30">
        <v>-11.631</v>
      </c>
      <c r="AB25" s="31">
        <v>4.968</v>
      </c>
      <c r="AC25" s="23"/>
    </row>
    <row r="26" spans="1:29" ht="15.75" x14ac:dyDescent="0.25">
      <c r="A26" s="23"/>
      <c r="B26" s="32">
        <v>45770</v>
      </c>
      <c r="C26" s="67">
        <f t="shared" si="0"/>
        <v>158.69399999999993</v>
      </c>
      <c r="D26" s="68"/>
      <c r="E26" s="48">
        <v>7.5030000000000001</v>
      </c>
      <c r="F26" s="30">
        <v>25.417999999999999</v>
      </c>
      <c r="G26" s="30">
        <v>26.765000000000001</v>
      </c>
      <c r="H26" s="30">
        <v>24.038</v>
      </c>
      <c r="I26" s="30">
        <v>20.352</v>
      </c>
      <c r="J26" s="30">
        <v>-20.149999999999999</v>
      </c>
      <c r="K26" s="30">
        <v>-10.565</v>
      </c>
      <c r="L26" s="30">
        <v>-11.849</v>
      </c>
      <c r="M26" s="30">
        <v>27.87</v>
      </c>
      <c r="N26" s="30">
        <v>72.887</v>
      </c>
      <c r="O26" s="30">
        <v>105.501</v>
      </c>
      <c r="P26" s="30">
        <v>101.501</v>
      </c>
      <c r="Q26" s="30">
        <v>112.801</v>
      </c>
      <c r="R26" s="30">
        <v>30.641999999999999</v>
      </c>
      <c r="S26" s="30">
        <v>-40.241999999999997</v>
      </c>
      <c r="T26" s="30">
        <v>-43.750999999999998</v>
      </c>
      <c r="U26" s="30">
        <v>-84.37</v>
      </c>
      <c r="V26" s="30">
        <v>-57.557000000000002</v>
      </c>
      <c r="W26" s="30">
        <v>-41.326999999999998</v>
      </c>
      <c r="X26" s="30">
        <v>-40.24</v>
      </c>
      <c r="Y26" s="30">
        <v>-18.815999999999999</v>
      </c>
      <c r="Z26" s="30">
        <v>-10.962999999999999</v>
      </c>
      <c r="AA26" s="30">
        <v>-11.964</v>
      </c>
      <c r="AB26" s="31">
        <v>-4.79</v>
      </c>
      <c r="AC26" s="23"/>
    </row>
    <row r="27" spans="1:29" ht="15.75" x14ac:dyDescent="0.25">
      <c r="A27" s="23"/>
      <c r="B27" s="32">
        <v>45771</v>
      </c>
      <c r="C27" s="67">
        <f t="shared" si="0"/>
        <v>416.12900000000008</v>
      </c>
      <c r="D27" s="68"/>
      <c r="E27" s="48">
        <v>2.3650000000000002</v>
      </c>
      <c r="F27" s="30">
        <v>42.692</v>
      </c>
      <c r="G27" s="30">
        <v>29.201000000000001</v>
      </c>
      <c r="H27" s="30">
        <v>32.65</v>
      </c>
      <c r="I27" s="30">
        <v>2.9910000000000001</v>
      </c>
      <c r="J27" s="30">
        <v>-30.004999999999999</v>
      </c>
      <c r="K27" s="30">
        <v>-13.726000000000001</v>
      </c>
      <c r="L27" s="30">
        <v>-24.154</v>
      </c>
      <c r="M27" s="30">
        <v>-40.174999999999997</v>
      </c>
      <c r="N27" s="30">
        <v>-53.12</v>
      </c>
      <c r="O27" s="30">
        <v>-10.034000000000001</v>
      </c>
      <c r="P27" s="30">
        <v>103.453</v>
      </c>
      <c r="Q27" s="30">
        <v>175.38300000000001</v>
      </c>
      <c r="R27" s="30">
        <v>131.34299999999999</v>
      </c>
      <c r="S27" s="30">
        <v>63.018999999999998</v>
      </c>
      <c r="T27" s="30">
        <v>41.177999999999997</v>
      </c>
      <c r="U27" s="30">
        <v>8.4870000000000001</v>
      </c>
      <c r="V27" s="30">
        <v>-16.45</v>
      </c>
      <c r="W27" s="30">
        <v>-19.012</v>
      </c>
      <c r="X27" s="30">
        <v>-5.37</v>
      </c>
      <c r="Y27" s="30">
        <v>-6.6760000000000002</v>
      </c>
      <c r="Z27" s="30">
        <v>-1.022</v>
      </c>
      <c r="AA27" s="30">
        <v>-4.1840000000000002</v>
      </c>
      <c r="AB27" s="31">
        <v>7.2949999999999999</v>
      </c>
      <c r="AC27" s="23"/>
    </row>
    <row r="28" spans="1:29" ht="15.75" x14ac:dyDescent="0.25">
      <c r="A28" s="23"/>
      <c r="B28" s="32">
        <v>45772</v>
      </c>
      <c r="C28" s="67">
        <f t="shared" si="0"/>
        <v>1573.9799999999998</v>
      </c>
      <c r="D28" s="68"/>
      <c r="E28" s="48">
        <v>20.855</v>
      </c>
      <c r="F28" s="30">
        <v>11.395</v>
      </c>
      <c r="G28" s="30">
        <v>22.529</v>
      </c>
      <c r="H28" s="30">
        <v>40.366999999999997</v>
      </c>
      <c r="I28" s="30">
        <v>40.658000000000001</v>
      </c>
      <c r="J28" s="30">
        <v>31.201000000000001</v>
      </c>
      <c r="K28" s="30">
        <v>66.314999999999998</v>
      </c>
      <c r="L28" s="30">
        <v>72.555999999999997</v>
      </c>
      <c r="M28" s="30">
        <v>59.866999999999997</v>
      </c>
      <c r="N28" s="30">
        <v>118.774</v>
      </c>
      <c r="O28" s="30">
        <v>185.64599999999999</v>
      </c>
      <c r="P28" s="30">
        <v>111.788</v>
      </c>
      <c r="Q28" s="30">
        <v>123.489</v>
      </c>
      <c r="R28" s="30">
        <v>135.27000000000001</v>
      </c>
      <c r="S28" s="30">
        <v>158.81700000000001</v>
      </c>
      <c r="T28" s="30">
        <v>86.224000000000004</v>
      </c>
      <c r="U28" s="30">
        <v>76.903999999999996</v>
      </c>
      <c r="V28" s="30">
        <v>23.094999999999999</v>
      </c>
      <c r="W28" s="30">
        <v>56.308</v>
      </c>
      <c r="X28" s="30">
        <v>19.079999999999998</v>
      </c>
      <c r="Y28" s="30">
        <v>14.281000000000001</v>
      </c>
      <c r="Z28" s="30">
        <v>40.932000000000002</v>
      </c>
      <c r="AA28" s="30">
        <v>37.262</v>
      </c>
      <c r="AB28" s="31">
        <v>20.367000000000001</v>
      </c>
      <c r="AC28" s="23"/>
    </row>
    <row r="29" spans="1:29" ht="15.75" x14ac:dyDescent="0.25">
      <c r="A29" s="23"/>
      <c r="B29" s="32">
        <v>45773</v>
      </c>
      <c r="C29" s="67">
        <f t="shared" si="0"/>
        <v>-168.87200000000001</v>
      </c>
      <c r="D29" s="68"/>
      <c r="E29" s="48">
        <v>-10.896000000000001</v>
      </c>
      <c r="F29" s="30">
        <v>-17.561</v>
      </c>
      <c r="G29" s="30">
        <v>4.6840000000000002</v>
      </c>
      <c r="H29" s="30">
        <v>-4.0359999999999996</v>
      </c>
      <c r="I29" s="30">
        <v>-1.4530000000000001</v>
      </c>
      <c r="J29" s="30">
        <v>-7.4420000000000002</v>
      </c>
      <c r="K29" s="30">
        <v>16.108000000000001</v>
      </c>
      <c r="L29" s="30">
        <v>-32.865000000000002</v>
      </c>
      <c r="M29" s="30">
        <v>8.8879999999999999</v>
      </c>
      <c r="N29" s="30">
        <v>-14.022</v>
      </c>
      <c r="O29" s="30">
        <v>-10.103999999999999</v>
      </c>
      <c r="P29" s="30">
        <v>62.603000000000002</v>
      </c>
      <c r="Q29" s="30">
        <v>39.457999999999998</v>
      </c>
      <c r="R29" s="30">
        <v>-39.682000000000002</v>
      </c>
      <c r="S29" s="30">
        <v>-72.853999999999999</v>
      </c>
      <c r="T29" s="30">
        <v>-27.457000000000001</v>
      </c>
      <c r="U29" s="30">
        <v>-34.811</v>
      </c>
      <c r="V29" s="30">
        <v>-41.582000000000001</v>
      </c>
      <c r="W29" s="30">
        <v>18.521999999999998</v>
      </c>
      <c r="X29" s="30">
        <v>-1.375</v>
      </c>
      <c r="Y29" s="30">
        <v>-3.25</v>
      </c>
      <c r="Z29" s="30">
        <v>6.4580000000000002</v>
      </c>
      <c r="AA29" s="30">
        <v>-5.1230000000000002</v>
      </c>
      <c r="AB29" s="31">
        <v>-1.08</v>
      </c>
      <c r="AC29" s="23"/>
    </row>
    <row r="30" spans="1:29" ht="15.75" x14ac:dyDescent="0.25">
      <c r="A30" s="23"/>
      <c r="B30" s="32">
        <v>45774</v>
      </c>
      <c r="C30" s="67">
        <f t="shared" si="0"/>
        <v>-969.35600000000011</v>
      </c>
      <c r="D30" s="68"/>
      <c r="E30" s="48">
        <v>-21.440999999999999</v>
      </c>
      <c r="F30" s="30">
        <v>-35.070999999999998</v>
      </c>
      <c r="G30" s="30">
        <v>-18.539000000000001</v>
      </c>
      <c r="H30" s="30">
        <v>-24.146999999999998</v>
      </c>
      <c r="I30" s="30">
        <v>-29.132999999999999</v>
      </c>
      <c r="J30" s="30">
        <v>-30.776</v>
      </c>
      <c r="K30" s="30">
        <v>-23.524000000000001</v>
      </c>
      <c r="L30" s="30">
        <v>-25.193000000000001</v>
      </c>
      <c r="M30" s="30">
        <v>-44.127000000000002</v>
      </c>
      <c r="N30" s="30">
        <v>-46.862000000000002</v>
      </c>
      <c r="O30" s="30">
        <v>-134.01900000000001</v>
      </c>
      <c r="P30" s="30">
        <v>-68.471000000000004</v>
      </c>
      <c r="Q30" s="30">
        <v>-58.155000000000001</v>
      </c>
      <c r="R30" s="30">
        <v>-14.759</v>
      </c>
      <c r="S30" s="30">
        <v>36.747999999999998</v>
      </c>
      <c r="T30" s="30">
        <v>36.247999999999998</v>
      </c>
      <c r="U30" s="30">
        <v>-66.364999999999995</v>
      </c>
      <c r="V30" s="30">
        <v>-84.503</v>
      </c>
      <c r="W30" s="30">
        <v>-89.009</v>
      </c>
      <c r="X30" s="30">
        <v>-88.930999999999997</v>
      </c>
      <c r="Y30" s="30">
        <v>-92.001999999999995</v>
      </c>
      <c r="Z30" s="30">
        <v>-26.442</v>
      </c>
      <c r="AA30" s="30">
        <v>-0.96499999999999997</v>
      </c>
      <c r="AB30" s="31">
        <v>-19.917999999999999</v>
      </c>
      <c r="AC30" s="23"/>
    </row>
    <row r="31" spans="1:29" ht="15.75" x14ac:dyDescent="0.25">
      <c r="A31" s="23"/>
      <c r="B31" s="32">
        <v>45775</v>
      </c>
      <c r="C31" s="67">
        <f t="shared" si="0"/>
        <v>14.909999999999993</v>
      </c>
      <c r="D31" s="68"/>
      <c r="E31" s="48">
        <v>4.67</v>
      </c>
      <c r="F31" s="30">
        <v>26.038</v>
      </c>
      <c r="G31" s="30">
        <v>-12.145</v>
      </c>
      <c r="H31" s="30">
        <v>-17.803999999999998</v>
      </c>
      <c r="I31" s="30">
        <v>-32.901000000000003</v>
      </c>
      <c r="J31" s="30">
        <v>-6.2969999999999997</v>
      </c>
      <c r="K31" s="30">
        <v>1.4339999999999999</v>
      </c>
      <c r="L31" s="30">
        <v>0.10199999999999999</v>
      </c>
      <c r="M31" s="30">
        <v>8.657</v>
      </c>
      <c r="N31" s="30">
        <v>-13.597</v>
      </c>
      <c r="O31" s="30">
        <v>-11.505000000000001</v>
      </c>
      <c r="P31" s="30">
        <v>14.766</v>
      </c>
      <c r="Q31" s="30">
        <v>98.51</v>
      </c>
      <c r="R31" s="30">
        <v>81.236999999999995</v>
      </c>
      <c r="S31" s="30">
        <v>50.277000000000001</v>
      </c>
      <c r="T31" s="30">
        <v>3.7829999999999999</v>
      </c>
      <c r="U31" s="30">
        <v>-115.94</v>
      </c>
      <c r="V31" s="30">
        <v>10.622999999999999</v>
      </c>
      <c r="W31" s="30">
        <v>-9.3140000000000001</v>
      </c>
      <c r="X31" s="30">
        <v>-6.3879999999999999</v>
      </c>
      <c r="Y31" s="30">
        <v>-6.181</v>
      </c>
      <c r="Z31" s="30">
        <v>-15.135</v>
      </c>
      <c r="AA31" s="30">
        <v>-13.058</v>
      </c>
      <c r="AB31" s="31">
        <v>-24.922000000000001</v>
      </c>
      <c r="AC31" s="23"/>
    </row>
    <row r="32" spans="1:29" ht="15.75" x14ac:dyDescent="0.25">
      <c r="A32" s="23"/>
      <c r="B32" s="32">
        <v>45776</v>
      </c>
      <c r="C32" s="67">
        <f t="shared" si="0"/>
        <v>-304.91600000000005</v>
      </c>
      <c r="D32" s="68"/>
      <c r="E32" s="48">
        <v>6.3659999999999997</v>
      </c>
      <c r="F32" s="30">
        <v>-19.61</v>
      </c>
      <c r="G32" s="30">
        <v>-19.221</v>
      </c>
      <c r="H32" s="30">
        <v>-18.129000000000001</v>
      </c>
      <c r="I32" s="30">
        <v>-36.276000000000003</v>
      </c>
      <c r="J32" s="30">
        <v>-42.914999999999999</v>
      </c>
      <c r="K32" s="30">
        <v>-23.013000000000002</v>
      </c>
      <c r="L32" s="30">
        <v>11.837999999999999</v>
      </c>
      <c r="M32" s="30">
        <v>43.6</v>
      </c>
      <c r="N32" s="30">
        <v>0.182</v>
      </c>
      <c r="O32" s="30">
        <v>5.8840000000000003</v>
      </c>
      <c r="P32" s="30">
        <v>29.244</v>
      </c>
      <c r="Q32" s="30">
        <v>22.69</v>
      </c>
      <c r="R32" s="30">
        <v>-4.37</v>
      </c>
      <c r="S32" s="30">
        <v>-5.2809999999999997</v>
      </c>
      <c r="T32" s="30">
        <v>-5.3310000000000004</v>
      </c>
      <c r="U32" s="30">
        <v>-104.104</v>
      </c>
      <c r="V32" s="30">
        <v>-31.992999999999999</v>
      </c>
      <c r="W32" s="30">
        <v>-31.318000000000001</v>
      </c>
      <c r="X32" s="30">
        <v>-0.156</v>
      </c>
      <c r="Y32" s="30">
        <v>-8.6769999999999996</v>
      </c>
      <c r="Z32" s="30">
        <v>-12.112</v>
      </c>
      <c r="AA32" s="30">
        <v>-44.88</v>
      </c>
      <c r="AB32" s="31">
        <v>-17.334</v>
      </c>
      <c r="AC32" s="23"/>
    </row>
    <row r="33" spans="1:29" ht="15.75" x14ac:dyDescent="0.25">
      <c r="A33" s="23"/>
      <c r="B33" s="32">
        <v>45777</v>
      </c>
      <c r="C33" s="67">
        <f t="shared" si="0"/>
        <v>1177.9390000000003</v>
      </c>
      <c r="D33" s="68"/>
      <c r="E33" s="48">
        <v>9.5259999999999998</v>
      </c>
      <c r="F33" s="30">
        <v>-20.286000000000001</v>
      </c>
      <c r="G33" s="30">
        <v>-6.6870000000000003</v>
      </c>
      <c r="H33" s="30">
        <v>-0.98399999999999999</v>
      </c>
      <c r="I33" s="30">
        <v>-11.557</v>
      </c>
      <c r="J33" s="30">
        <v>-0.59899999999999998</v>
      </c>
      <c r="K33" s="30">
        <v>5.0019999999999998</v>
      </c>
      <c r="L33" s="30">
        <v>24.187999999999999</v>
      </c>
      <c r="M33" s="30">
        <v>75.314999999999998</v>
      </c>
      <c r="N33" s="30">
        <v>104.333</v>
      </c>
      <c r="O33" s="30">
        <v>110.509</v>
      </c>
      <c r="P33" s="30">
        <v>152.35300000000001</v>
      </c>
      <c r="Q33" s="30">
        <v>184.85499999999999</v>
      </c>
      <c r="R33" s="30">
        <v>161.88300000000001</v>
      </c>
      <c r="S33" s="30">
        <v>145.55000000000001</v>
      </c>
      <c r="T33" s="30">
        <v>143.078</v>
      </c>
      <c r="U33" s="30">
        <v>58.331000000000003</v>
      </c>
      <c r="V33" s="30">
        <v>44.776000000000003</v>
      </c>
      <c r="W33" s="30">
        <v>-7.5330000000000004</v>
      </c>
      <c r="X33" s="30">
        <v>-0.06</v>
      </c>
      <c r="Y33" s="30">
        <v>0</v>
      </c>
      <c r="Z33" s="30">
        <v>-1.8120000000000001</v>
      </c>
      <c r="AA33" s="30">
        <v>4.1130000000000004</v>
      </c>
      <c r="AB33" s="31">
        <v>3.645</v>
      </c>
      <c r="AC33" s="23"/>
    </row>
    <row r="34" spans="1:29" ht="15.75" x14ac:dyDescent="0.25">
      <c r="A34" s="23"/>
      <c r="B34" s="33"/>
      <c r="C34" s="69">
        <f t="shared" si="0"/>
        <v>0</v>
      </c>
      <c r="D34" s="70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  <c r="AC34" s="23"/>
    </row>
    <row r="35" spans="1:29" ht="15.75" x14ac:dyDescent="0.25">
      <c r="A35" s="23"/>
      <c r="B35" s="79" t="s">
        <v>46</v>
      </c>
      <c r="C35" s="79"/>
      <c r="D35" s="55">
        <f>SUM(C4:D34)</f>
        <v>-1110.5830000000014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2022-09-21T09:10:51Z</dcterms:created>
  <dcterms:modified xsi:type="dcterms:W3CDTF">2025-06-02T12:19:34Z</dcterms:modified>
</cp:coreProperties>
</file>